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40" windowWidth="6405" windowHeight="6435" tabRatio="601" activeTab="0"/>
  </bookViews>
  <sheets>
    <sheet name="Minimo 10 colli" sheetId="1" r:id="rId1"/>
  </sheets>
  <definedNames>
    <definedName name="_xlnm.Print_Titles" localSheetId="0">'Minimo 10 colli'!$1:$8</definedName>
  </definedNames>
  <calcPr fullCalcOnLoad="1"/>
</workbook>
</file>

<file path=xl/sharedStrings.xml><?xml version="1.0" encoding="utf-8"?>
<sst xmlns="http://schemas.openxmlformats.org/spreadsheetml/2006/main" count="478" uniqueCount="262">
  <si>
    <t>Descrizione</t>
  </si>
  <si>
    <t>Q.tà x ct</t>
  </si>
  <si>
    <t>COD.</t>
  </si>
  <si>
    <t>IVA %</t>
  </si>
  <si>
    <t xml:space="preserve">Spaghetti Bio </t>
  </si>
  <si>
    <t>Penne Bio</t>
  </si>
  <si>
    <t>Maccheroni Bio</t>
  </si>
  <si>
    <t>Fusilli Bio</t>
  </si>
  <si>
    <t>SPS010I</t>
  </si>
  <si>
    <t>SPS104I</t>
  </si>
  <si>
    <t>SPS027I</t>
  </si>
  <si>
    <t>SPV074I</t>
  </si>
  <si>
    <t>SPI009I</t>
  </si>
  <si>
    <t>Semi di melone Bio</t>
  </si>
  <si>
    <t>Ditalini piccoli rigati Bio</t>
  </si>
  <si>
    <t>Stelline Bio</t>
  </si>
  <si>
    <t>Filini Bio</t>
  </si>
  <si>
    <t>Farfalle medie Bio</t>
  </si>
  <si>
    <t>Orecchiette Bio</t>
  </si>
  <si>
    <t>Tagliatelle a nido Bio</t>
  </si>
  <si>
    <t>SCR801I</t>
  </si>
  <si>
    <t>SCR802I</t>
  </si>
  <si>
    <t>SCR803I</t>
  </si>
  <si>
    <t>SCR805I</t>
  </si>
  <si>
    <t>SCR806I</t>
  </si>
  <si>
    <t xml:space="preserve">Crackers Bio ai fiocchi di Farro </t>
  </si>
  <si>
    <t>Crackers Bio ai fiocchi di Frumento</t>
  </si>
  <si>
    <t>Crackers Bio ai fiocchi di Mais</t>
  </si>
  <si>
    <t>Crackers Bio ai fiocchi di Riso</t>
  </si>
  <si>
    <t>Crackers Bio ai fiocchi di Avena</t>
  </si>
  <si>
    <t>SPP001I</t>
  </si>
  <si>
    <t>SPP002I</t>
  </si>
  <si>
    <t>SPP003I</t>
  </si>
  <si>
    <t>SPP004I</t>
  </si>
  <si>
    <t>SPP005I</t>
  </si>
  <si>
    <t>SPP006I</t>
  </si>
  <si>
    <t>SSS001I</t>
  </si>
  <si>
    <t>Polpa di pomodoro Bio - semplice</t>
  </si>
  <si>
    <t>Polpa di pomodoro Bio - con Basilico</t>
  </si>
  <si>
    <t>Polpa di pomodoro Bio - con Verdure</t>
  </si>
  <si>
    <t>Polpa di pomodoro Bio - piccante</t>
  </si>
  <si>
    <t>Salsa di peperone Bio</t>
  </si>
  <si>
    <t>SFZ000I</t>
  </si>
  <si>
    <t>SFI000I</t>
  </si>
  <si>
    <t>SFS000I</t>
  </si>
  <si>
    <t>SFM000I</t>
  </si>
  <si>
    <t>LINEA CATERING</t>
  </si>
  <si>
    <t>CPS004I</t>
  </si>
  <si>
    <t>CPS145I</t>
  </si>
  <si>
    <t>CPS216I</t>
  </si>
  <si>
    <t>CPS103I</t>
  </si>
  <si>
    <t>CPS088I</t>
  </si>
  <si>
    <t>CPS091I</t>
  </si>
  <si>
    <t>CPS044I</t>
  </si>
  <si>
    <t>CPS079I</t>
  </si>
  <si>
    <t>CPS165I</t>
  </si>
  <si>
    <t>CPS137I</t>
  </si>
  <si>
    <t>CPS012I</t>
  </si>
  <si>
    <t>CPS010I</t>
  </si>
  <si>
    <t>Mezze penne Bio</t>
  </si>
  <si>
    <t>Farfalle Bio</t>
  </si>
  <si>
    <t>Sedanini Bio</t>
  </si>
  <si>
    <t>Gnocchetti sardi Bio</t>
  </si>
  <si>
    <t>Pipe rigate Bio</t>
  </si>
  <si>
    <t>Conchiglioni Bio</t>
  </si>
  <si>
    <t>Tagliatelle stese Bio</t>
  </si>
  <si>
    <t>Lasagne Bio senza uovo</t>
  </si>
  <si>
    <t>Confezioni : sacco polietilene o cartone + sacco</t>
  </si>
  <si>
    <t>CPP002I</t>
  </si>
  <si>
    <t>Pomodori pelati Bio in latta</t>
  </si>
  <si>
    <t>CFZ000I</t>
  </si>
  <si>
    <t>CFI000I</t>
  </si>
  <si>
    <t>Vita totale prodotto mesi 36</t>
  </si>
  <si>
    <t xml:space="preserve">Capelli d'angelo a nido Bio </t>
  </si>
  <si>
    <t>Spaghetti Integrali Bio</t>
  </si>
  <si>
    <t>Penne Integrali Bio</t>
  </si>
  <si>
    <t>Fusilli Integrali Bio</t>
  </si>
  <si>
    <t>Vita totale prodotto mesi 24</t>
  </si>
  <si>
    <t>Farina di grano tenero Bio tipo "0"</t>
  </si>
  <si>
    <t>Farina di grano tenero Integrale Bio</t>
  </si>
  <si>
    <t>Semola di grano duro Bio</t>
  </si>
  <si>
    <t>Vita totale prodotto mesi 48</t>
  </si>
  <si>
    <t>Vita totale prodotto mesi 8</t>
  </si>
  <si>
    <t>CPI003I</t>
  </si>
  <si>
    <t xml:space="preserve">Spaghetti Integrali Bio </t>
  </si>
  <si>
    <t>CPI036I</t>
  </si>
  <si>
    <t xml:space="preserve">Penne Integrali Bio </t>
  </si>
  <si>
    <t xml:space="preserve">Fusilli Integrali Bio </t>
  </si>
  <si>
    <t>CPI047I</t>
  </si>
  <si>
    <t>SPT004I</t>
  </si>
  <si>
    <t>SPT091I</t>
  </si>
  <si>
    <t>SPT103I</t>
  </si>
  <si>
    <t>SPT110I</t>
  </si>
  <si>
    <t>SPT235I</t>
  </si>
  <si>
    <t>SPU008I</t>
  </si>
  <si>
    <t>SPU236I</t>
  </si>
  <si>
    <t xml:space="preserve">Pappardelle all'uovo Bio </t>
  </si>
  <si>
    <t xml:space="preserve">Iris all'uovo Bio </t>
  </si>
  <si>
    <t>CPS180I</t>
  </si>
  <si>
    <t>CPS135I</t>
  </si>
  <si>
    <t>Passata di pomodoro Bio</t>
  </si>
  <si>
    <t>SPM000I</t>
  </si>
  <si>
    <t>Spaghetti Semintegrale Bio</t>
  </si>
  <si>
    <t>Fusilli Semintegrale Bio</t>
  </si>
  <si>
    <t>Penne Semintegrale Bio</t>
  </si>
  <si>
    <t>Conchiglioni Semintegrale Bio</t>
  </si>
  <si>
    <t>Farfalle Semintegrale Bio</t>
  </si>
  <si>
    <t xml:space="preserve">Semola di grano duro Bio </t>
  </si>
  <si>
    <t>CPT103I</t>
  </si>
  <si>
    <t>SBI001I</t>
  </si>
  <si>
    <t>SBI002I</t>
  </si>
  <si>
    <t>SBI003I</t>
  </si>
  <si>
    <t>Vita totale prodotto mesi 10</t>
  </si>
  <si>
    <t>CPT004I</t>
  </si>
  <si>
    <t>Prezzo x conf. + IVA</t>
  </si>
  <si>
    <t>Prezzo x ct. con IVA</t>
  </si>
  <si>
    <t>Prezzo x ct. + IVA</t>
  </si>
  <si>
    <t>ORDINE MINIMO 10 CARTONI</t>
  </si>
  <si>
    <t>SGI001I</t>
  </si>
  <si>
    <t>SGI002I</t>
  </si>
  <si>
    <t>SGI003I</t>
  </si>
  <si>
    <t xml:space="preserve">PRODOTTI DA FORNO BIOLOGICI  </t>
  </si>
  <si>
    <t>Prezzox confezione</t>
  </si>
  <si>
    <t>FARINE BIOLOGICHE … pane, pizze, dolci, ottime per lievitazione</t>
  </si>
  <si>
    <t xml:space="preserve">Galletta 100% di Mais otto file Bio </t>
  </si>
  <si>
    <t xml:space="preserve">Galletta 100% di Grano Saraceno Bio </t>
  </si>
  <si>
    <t xml:space="preserve">Galletta 100% di farro Bio </t>
  </si>
  <si>
    <t xml:space="preserve">Pomodori pelati Bio  </t>
  </si>
  <si>
    <t>Prezzo x conf.</t>
  </si>
  <si>
    <t>Farina Gialla di Mais Integrale Bio per polenta  …"otto file" mais  vecchia varietà</t>
  </si>
  <si>
    <t>Prezzo x confezione</t>
  </si>
  <si>
    <t>Listino n° 1</t>
  </si>
  <si>
    <t>SPKT091I</t>
  </si>
  <si>
    <t>IS103</t>
  </si>
  <si>
    <t>SPGS003I</t>
  </si>
  <si>
    <t>CPGS003I</t>
  </si>
  <si>
    <t>IS091</t>
  </si>
  <si>
    <t>ISI091</t>
  </si>
  <si>
    <t>SPKT003I</t>
  </si>
  <si>
    <t>IFSI091</t>
  </si>
  <si>
    <t>IFSI069</t>
  </si>
  <si>
    <t>IFSI103</t>
  </si>
  <si>
    <t>IG1</t>
  </si>
  <si>
    <t>IG2</t>
  </si>
  <si>
    <t>IFSI004</t>
  </si>
  <si>
    <t>IS088</t>
  </si>
  <si>
    <t>IS044</t>
  </si>
  <si>
    <t>IS079</t>
  </si>
  <si>
    <t>IS054</t>
  </si>
  <si>
    <t>ISI103</t>
  </si>
  <si>
    <t>SPF004I</t>
  </si>
  <si>
    <t>ISI003</t>
  </si>
  <si>
    <t>SPF023I</t>
  </si>
  <si>
    <t>IS136</t>
  </si>
  <si>
    <t>IS004</t>
  </si>
  <si>
    <t>IFSI027</t>
  </si>
  <si>
    <t>CFZ5KG</t>
  </si>
  <si>
    <t>CFI5KG</t>
  </si>
  <si>
    <t>CFS5KG</t>
  </si>
  <si>
    <t>CFFT5KG</t>
  </si>
  <si>
    <t>CGS5KG</t>
  </si>
  <si>
    <t>kg.</t>
  </si>
  <si>
    <t>FARINE BIOLOGICHE… pane, pizze, dolci, ottime per lievitazione</t>
  </si>
  <si>
    <t>Un prodotto super: LE GALLETTE</t>
  </si>
  <si>
    <t>BISCOTTI... gli speciali per la colazione e i pasticcini</t>
  </si>
  <si>
    <t>LE VERDURE</t>
  </si>
  <si>
    <t>Biscotti vegetali con Nocciole Bio</t>
  </si>
  <si>
    <t>Biscotti "Le delizie di Iris" Bio</t>
  </si>
  <si>
    <t>Biscotti "La colazione della nonna" Bio</t>
  </si>
  <si>
    <t>Farina di Farro Semintegrale Bio</t>
  </si>
  <si>
    <t>ISC013</t>
  </si>
  <si>
    <t>ISC105</t>
  </si>
  <si>
    <t>IGA003</t>
  </si>
  <si>
    <t>IGA091</t>
  </si>
  <si>
    <r>
      <t xml:space="preserve">                                </t>
    </r>
    <r>
      <rPr>
        <b/>
        <sz val="16"/>
        <rFont val="Arial"/>
        <family val="2"/>
      </rPr>
      <t>FARINE BIOLOGICHE</t>
    </r>
    <r>
      <rPr>
        <b/>
        <sz val="12"/>
        <rFont val="Arial"/>
        <family val="2"/>
      </rPr>
      <t xml:space="preserve"> … anche nelle confezioni da                              </t>
    </r>
  </si>
  <si>
    <r>
      <t xml:space="preserve">CRACKERS … </t>
    </r>
    <r>
      <rPr>
        <b/>
        <sz val="12"/>
        <rFont val="Arial"/>
        <family val="2"/>
      </rPr>
      <t>per merenda, lo spuntino leggero</t>
    </r>
  </si>
  <si>
    <t>Giardiniera sott'olio Bio in agrodolce</t>
  </si>
  <si>
    <t>Spagetti al grano saraceno Bio</t>
  </si>
  <si>
    <t>gr.</t>
  </si>
  <si>
    <t>SPP7X12I</t>
  </si>
  <si>
    <t>Fusilli al 10% Miglio Bio</t>
  </si>
  <si>
    <t>Spaghetti al grano saraceno Bio</t>
  </si>
  <si>
    <t>Vita prodotto mesi 36</t>
  </si>
  <si>
    <t>ISC290</t>
  </si>
  <si>
    <t>ISC081</t>
  </si>
  <si>
    <t>Farina di grano saraceno Bio macinato a pietra</t>
  </si>
  <si>
    <t>CPS054I</t>
  </si>
  <si>
    <t>CPS290I</t>
  </si>
  <si>
    <t>IST017</t>
  </si>
  <si>
    <t>Lasagne sfoglia senza uovo Bio</t>
  </si>
  <si>
    <t>IS036</t>
  </si>
  <si>
    <r>
      <t xml:space="preserve">Eliche Tricolore Bio </t>
    </r>
    <r>
      <rPr>
        <sz val="11"/>
        <color indexed="10"/>
        <rFont val="Arial"/>
        <family val="2"/>
      </rPr>
      <t>con spinaci e pomodoro</t>
    </r>
  </si>
  <si>
    <t>Fettuccine Integrali Bio</t>
  </si>
  <si>
    <r>
      <t xml:space="preserve">GRANO MACINATO A PIETRA  </t>
    </r>
    <r>
      <rPr>
        <b/>
        <i/>
        <sz val="14"/>
        <color indexed="10"/>
        <rFont val="Berlin Sans FB Demi"/>
        <family val="2"/>
      </rPr>
      <t xml:space="preserve"> </t>
    </r>
    <r>
      <rPr>
        <b/>
        <i/>
        <sz val="12"/>
        <color indexed="10"/>
        <rFont val="Berlin Sans FB Demi"/>
        <family val="2"/>
      </rPr>
      <t xml:space="preserve">  </t>
    </r>
  </si>
  <si>
    <t xml:space="preserve">PASTA ALL'UOVO  BIOLOGICA                   UOVA BIO …ricca e nutriente   </t>
  </si>
  <si>
    <t>CFSI004</t>
  </si>
  <si>
    <t>CFI004</t>
  </si>
  <si>
    <t xml:space="preserve"> + IVA</t>
  </si>
  <si>
    <t>ISC015</t>
  </si>
  <si>
    <r>
      <t xml:space="preserve">PASTA DI SEMOLA BIOLOGICA -  </t>
    </r>
    <r>
      <rPr>
        <b/>
        <sz val="12"/>
        <color indexed="10"/>
        <rFont val="Arial"/>
        <family val="2"/>
      </rPr>
      <t>trafilata al bronzo  …</t>
    </r>
    <r>
      <rPr>
        <b/>
        <sz val="12"/>
        <rFont val="Arial"/>
        <family val="2"/>
      </rPr>
      <t xml:space="preserve"> ottima tenuta di cottura</t>
    </r>
  </si>
  <si>
    <r>
      <t xml:space="preserve">PASTA DI SEMOLA BIOLOGICA - </t>
    </r>
    <r>
      <rPr>
        <b/>
        <sz val="12"/>
        <color indexed="10"/>
        <rFont val="Arial"/>
        <family val="2"/>
      </rPr>
      <t xml:space="preserve"> trafilata al bronzo…</t>
    </r>
    <r>
      <rPr>
        <b/>
        <sz val="12"/>
        <rFont val="Arial"/>
        <family val="2"/>
      </rPr>
      <t xml:space="preserve"> le speciali </t>
    </r>
  </si>
  <si>
    <r>
      <t xml:space="preserve">PASTA DI SEMOLA INTEGRALE BIOLOGICA -  </t>
    </r>
    <r>
      <rPr>
        <b/>
        <sz val="12"/>
        <color indexed="10"/>
        <rFont val="Arial"/>
        <family val="2"/>
      </rPr>
      <t xml:space="preserve">trafilata al bronzo </t>
    </r>
    <r>
      <rPr>
        <b/>
        <sz val="12"/>
        <color indexed="8"/>
        <rFont val="Arial"/>
        <family val="2"/>
      </rPr>
      <t>… ottima tenuta di cottura</t>
    </r>
  </si>
  <si>
    <r>
      <t xml:space="preserve">PASTA SEMI-INTEGRALE BIOLOGICA -  </t>
    </r>
    <r>
      <rPr>
        <b/>
        <sz val="12"/>
        <color indexed="10"/>
        <rFont val="Arial"/>
        <family val="2"/>
      </rPr>
      <t>trafilata al bronzo …</t>
    </r>
    <r>
      <rPr>
        <b/>
        <sz val="12"/>
        <color indexed="8"/>
        <rFont val="Arial"/>
        <family val="2"/>
      </rPr>
      <t xml:space="preserve"> ricca di sapore, ottima tenuta di cottura</t>
    </r>
  </si>
  <si>
    <r>
      <t>PASTA DI KAMUT</t>
    </r>
    <r>
      <rPr>
        <b/>
        <sz val="10"/>
        <rFont val="Arial"/>
        <family val="2"/>
      </rPr>
      <t xml:space="preserve">® </t>
    </r>
    <r>
      <rPr>
        <b/>
        <sz val="12"/>
        <rFont val="Arial"/>
        <family val="2"/>
      </rPr>
      <t xml:space="preserve"> SEMI-INTEGRALE -  </t>
    </r>
    <r>
      <rPr>
        <b/>
        <sz val="12"/>
        <color indexed="10"/>
        <rFont val="Arial"/>
        <family val="2"/>
      </rPr>
      <t>trafilata al bronzo</t>
    </r>
  </si>
  <si>
    <r>
      <t>POMODORO IN VETRO /</t>
    </r>
    <r>
      <rPr>
        <b/>
        <sz val="12"/>
        <color indexed="10"/>
        <rFont val="Arial"/>
        <family val="2"/>
      </rPr>
      <t xml:space="preserve"> SUGHI PRONTI</t>
    </r>
  </si>
  <si>
    <r>
      <t xml:space="preserve">Tagliatelle a nido verdi Bio </t>
    </r>
    <r>
      <rPr>
        <sz val="8"/>
        <color indexed="57"/>
        <rFont val="Arial"/>
        <family val="2"/>
      </rPr>
      <t>con spinaci</t>
    </r>
  </si>
  <si>
    <t>IS015</t>
  </si>
  <si>
    <t>Spaghetti di Farro Dicoccum INTEGRALE Bio</t>
  </si>
  <si>
    <t>Penne di Farro Dicoccum INTEGRALE Bio</t>
  </si>
  <si>
    <r>
      <t xml:space="preserve"> PASTA DI FARRO TRITICUM DICOCCUM </t>
    </r>
    <r>
      <rPr>
        <b/>
        <sz val="11"/>
        <rFont val="Arial"/>
        <family val="2"/>
      </rPr>
      <t xml:space="preserve"> INTEGRALE e SEMI-INTEGRALE BIOLOGICA </t>
    </r>
    <r>
      <rPr>
        <b/>
        <sz val="12"/>
        <rFont val="Arial"/>
        <family val="2"/>
      </rPr>
      <t>-</t>
    </r>
    <r>
      <rPr>
        <b/>
        <sz val="12"/>
        <color indexed="10"/>
        <rFont val="Arial"/>
        <family val="2"/>
      </rPr>
      <t xml:space="preserve"> trafilata al bronzo</t>
    </r>
  </si>
  <si>
    <r>
      <t xml:space="preserve">PASTA DI SEMOLA BIOLOGICA INTEGRALE -  </t>
    </r>
    <r>
      <rPr>
        <b/>
        <sz val="12"/>
        <color indexed="10"/>
        <rFont val="Arial"/>
        <family val="2"/>
      </rPr>
      <t>trafilata al bronzo</t>
    </r>
    <r>
      <rPr>
        <b/>
        <sz val="12"/>
        <rFont val="Arial"/>
        <family val="2"/>
      </rPr>
      <t>… ottima tenuta di cottura</t>
    </r>
  </si>
  <si>
    <r>
      <t xml:space="preserve">PASTA DI SEMOLA BIOLOGICA -  </t>
    </r>
    <r>
      <rPr>
        <b/>
        <sz val="12"/>
        <color indexed="10"/>
        <rFont val="Arial"/>
        <family val="2"/>
      </rPr>
      <t>trafilata al bronzo</t>
    </r>
    <r>
      <rPr>
        <b/>
        <sz val="12"/>
        <rFont val="Arial"/>
        <family val="2"/>
      </rPr>
      <t xml:space="preserve">… ottima tenuta di cottura speciale per mense </t>
    </r>
  </si>
  <si>
    <r>
      <t xml:space="preserve">PASTA DI SEMOLA </t>
    </r>
    <r>
      <rPr>
        <b/>
        <sz val="12"/>
        <rFont val="Arial"/>
        <family val="2"/>
      </rPr>
      <t xml:space="preserve">BIOLOGICA SEMINTEGRALE </t>
    </r>
    <r>
      <rPr>
        <b/>
        <sz val="12"/>
        <rFont val="Arial"/>
        <family val="2"/>
      </rPr>
      <t xml:space="preserve">-  </t>
    </r>
    <r>
      <rPr>
        <b/>
        <sz val="12"/>
        <color indexed="10"/>
        <rFont val="Arial"/>
        <family val="2"/>
      </rPr>
      <t>trafilata al bronzo</t>
    </r>
    <r>
      <rPr>
        <b/>
        <sz val="12"/>
        <rFont val="Arial"/>
        <family val="2"/>
      </rPr>
      <t>… ricca di sapore, ottima tenuta di cottura</t>
    </r>
  </si>
  <si>
    <t>Pr.o x conf.    Pr.o x ct.</t>
  </si>
  <si>
    <t xml:space="preserve">  € 2,92  / € 17,52</t>
  </si>
  <si>
    <t xml:space="preserve">  € 12,65 / € 75,90</t>
  </si>
  <si>
    <t>Penne di Farro Dicoccum  INTEGRALE Bio</t>
  </si>
  <si>
    <t>CFI103</t>
  </si>
  <si>
    <t>CFSI091</t>
  </si>
  <si>
    <t>IS311</t>
  </si>
  <si>
    <t>IST292</t>
  </si>
  <si>
    <t>IS216</t>
  </si>
  <si>
    <t xml:space="preserve">POMODORI PELATI E PASSATA  IN LATTA    -        LA GARDINIERA                                                                                                                       </t>
  </si>
  <si>
    <t>Spaghetti di Farro Dicoccum Semintegrale Bio</t>
  </si>
  <si>
    <t>Fusilli di Farro Dicoccum Semintegrale  Bio</t>
  </si>
  <si>
    <t>Strozzapreti di Farro Dicoccum Semintegrale Bio</t>
  </si>
  <si>
    <t>Fusilli di Farro Dicoccum Semintegrale Bio</t>
  </si>
  <si>
    <t>Penne Bio di Farro Dicoccum Semintegrale Bio</t>
  </si>
  <si>
    <t>Nidi al Farro Dicoccum Semintegrale Bio</t>
  </si>
  <si>
    <r>
      <t xml:space="preserve">PASTA DI  FARRO TRITICUM DICOCCUM Semintegrale E INTEGRALE  BIOLOGICA - </t>
    </r>
    <r>
      <rPr>
        <b/>
        <sz val="11"/>
        <color indexed="10"/>
        <rFont val="Arial"/>
        <family val="2"/>
      </rPr>
      <t xml:space="preserve"> trafilata al bronzo</t>
    </r>
  </si>
  <si>
    <t>Spaghetti di Kamut®  Semintegrale Bio</t>
  </si>
  <si>
    <t>SPGS105I</t>
  </si>
  <si>
    <t>Spaghetti grano antico Semintegrale Bio</t>
  </si>
  <si>
    <t xml:space="preserve">Fusilli di Kamut®  Semintegrale Bio </t>
  </si>
  <si>
    <t>Mezze Penne  al grano saraceno Bio</t>
  </si>
  <si>
    <t>codice ean confezione</t>
  </si>
  <si>
    <t>IORZO</t>
  </si>
  <si>
    <t>ORZO MOKA IRIS BIO</t>
  </si>
  <si>
    <t>Decorrenza 1° Settembre 2012</t>
  </si>
  <si>
    <t>Tempestina Bio</t>
  </si>
  <si>
    <t xml:space="preserve">Reginette semola Bio </t>
  </si>
  <si>
    <r>
      <rPr>
        <b/>
        <sz val="12"/>
        <rFont val="Berlin Sans FB Demi"/>
        <family val="2"/>
      </rPr>
      <t xml:space="preserve">                             Pasta  con</t>
    </r>
    <r>
      <rPr>
        <b/>
        <sz val="12"/>
        <color indexed="10"/>
        <rFont val="Berlin Sans FB Demi"/>
        <family val="2"/>
      </rPr>
      <t xml:space="preserve">  verdure </t>
    </r>
    <r>
      <rPr>
        <b/>
        <sz val="12"/>
        <color indexed="57"/>
        <rFont val="Berlin Sans FB Demi"/>
        <family val="2"/>
      </rPr>
      <t>naturalmente   ricca di vitamine</t>
    </r>
  </si>
  <si>
    <t>Fettuccine Senatore Cappelli Bio</t>
  </si>
  <si>
    <t>Mezze Penne Senatore Cappelli Bio</t>
  </si>
  <si>
    <t>Reginette Senatore Cappelli Bio</t>
  </si>
  <si>
    <t>Mezze Maniche Senatore Cappelli Bio</t>
  </si>
  <si>
    <t>Ditali mezzani Senatore Cappelli Bio</t>
  </si>
  <si>
    <t>IGA105</t>
  </si>
  <si>
    <t xml:space="preserve">Mezze penne grano antico Bio </t>
  </si>
  <si>
    <t>Mezze Maniche rigate Bio</t>
  </si>
  <si>
    <r>
      <t xml:space="preserve">Letterine Tricolori Bio </t>
    </r>
    <r>
      <rPr>
        <sz val="11"/>
        <color indexed="10"/>
        <rFont val="Arial"/>
        <family val="2"/>
      </rPr>
      <t xml:space="preserve"> con spinaci e pomodoro</t>
    </r>
  </si>
  <si>
    <t xml:space="preserve">GRANO MACINATO A PIETRA </t>
  </si>
  <si>
    <r>
      <t>PASTA BIOLOGICA DI GRANO "SENATORE CAPPELLI" -</t>
    </r>
    <r>
      <rPr>
        <b/>
        <sz val="11"/>
        <color indexed="10"/>
        <rFont val="Arial"/>
        <family val="2"/>
      </rPr>
      <t xml:space="preserve"> trafilata al bronzo</t>
    </r>
  </si>
  <si>
    <r>
      <t xml:space="preserve">GRANO ANTICO - PASTA  </t>
    </r>
    <r>
      <rPr>
        <b/>
        <sz val="12"/>
        <color indexed="10"/>
        <rFont val="Arial"/>
        <family val="2"/>
      </rPr>
      <t>trafilata al bronzo</t>
    </r>
  </si>
  <si>
    <r>
      <t>GRANO MACINATO A PIETRA</t>
    </r>
  </si>
  <si>
    <t>Fusilli grano antico Semintegrale Bio</t>
  </si>
  <si>
    <t>Scadenza 31 Agosto 2013</t>
  </si>
  <si>
    <r>
      <t xml:space="preserve">PASTA BIOLOGICA  AL GRANO SARACENO -  </t>
    </r>
    <r>
      <rPr>
        <b/>
        <sz val="12"/>
        <color indexed="10"/>
        <rFont val="Arial"/>
        <family val="2"/>
      </rPr>
      <t>trafilata al bronzo</t>
    </r>
  </si>
  <si>
    <t>IN CONFEZIONE DA 3 KG</t>
  </si>
  <si>
    <r>
      <t xml:space="preserve">LISTINO PREZZI PRODOTTI BIO A MARCHIO </t>
    </r>
    <r>
      <rPr>
        <b/>
        <i/>
        <sz val="15"/>
        <rFont val="Arial"/>
        <family val="2"/>
      </rPr>
      <t xml:space="preserve">IRIS - </t>
    </r>
    <r>
      <rPr>
        <b/>
        <i/>
        <sz val="12"/>
        <rFont val="Arial"/>
        <family val="2"/>
      </rPr>
      <t>Agosto 2012</t>
    </r>
  </si>
  <si>
    <r>
      <t>PASTA BIOLOGICA AL GRANO SARACENO 30% -</t>
    </r>
    <r>
      <rPr>
        <b/>
        <sz val="12"/>
        <color indexed="10"/>
        <rFont val="Arial"/>
        <family val="2"/>
      </rPr>
      <t xml:space="preserve"> trafilata al bronzo</t>
    </r>
  </si>
  <si>
    <r>
      <t xml:space="preserve">NOVITA'             CAFFE' D'ORZO TOSTATO - </t>
    </r>
    <r>
      <rPr>
        <b/>
        <sz val="14"/>
        <color indexed="10"/>
        <rFont val="Arial"/>
        <family val="2"/>
      </rPr>
      <t>dalla nostra coltivazione!</t>
    </r>
    <r>
      <rPr>
        <b/>
        <sz val="12"/>
        <color indexed="10"/>
        <rFont val="Arial"/>
        <family val="2"/>
      </rPr>
      <t xml:space="preserve">           NOVITA'</t>
    </r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</si>
</sst>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_-;\-[$€-2]\ * #,##0_-;_-[$€-2]\ * &quot;-&quot;_-;_-@_-"/>
    <numFmt numFmtId="171" formatCode="_-[$€-2]\ * #,##0.0_-;\-[$€-2]\ * #,##0.0_-;_-[$€-2]\ * &quot;-&quot;_-;_-@_-"/>
    <numFmt numFmtId="172" formatCode="_-[$€-2]\ * #,##0.00_-;\-[$€-2]\ * #,##0.00_-;_-[$€-2]\ * &quot;-&quot;_-;_-@_-"/>
    <numFmt numFmtId="173" formatCode="_-[$€-2]\ * #,##0.000_-;\-[$€-2]\ * #,##0.000_-;_-[$€-2]\ * &quot;-&quot;_-;_-@_-"/>
    <numFmt numFmtId="174" formatCode="_-[$€-2]\ * #,##0.0000_-;\-[$€-2]\ * #,##0.0000_-;_-[$€-2]\ * &quot;-&quot;_-;_-@_-"/>
    <numFmt numFmtId="175" formatCode="_-[$€-2]\ * #,##0.00000_-;\-[$€-2]\ * #,##0.00000_-;_-[$€-2]\ * &quot;-&quot;_-;_-@_-"/>
    <numFmt numFmtId="176" formatCode="_-[$€-2]\ * #,##0.00000_-;\-[$€-2]\ * #,##0.00000_-;_-[$€-2]\ * &quot;-&quot;?????_-;_-@_-"/>
    <numFmt numFmtId="177" formatCode="_-* #,##0.0_-;\-* #,##0.0_-;_-* &quot;-&quot;_-;_-@_-"/>
    <numFmt numFmtId="178" formatCode="_-[$€-2]\ * #,##0.00_-;\-[$€-2]\ * #,##0.00_-;_-[$€-2]\ * &quot;-&quot;??_-;_-@_-"/>
    <numFmt numFmtId="179" formatCode="_-&quot;L.&quot;\ * #,##0.0_-;\-&quot;L.&quot;\ * #,##0.0_-;_-&quot;L.&quot;\ * &quot;-&quot;_-;_-@_-"/>
    <numFmt numFmtId="180" formatCode="_-&quot;L.&quot;\ * #,##0.00_-;\-&quot;L.&quot;\ * #,##0.00_-;_-&quot;L.&quot;\ * &quot;-&quot;_-;_-@_-"/>
    <numFmt numFmtId="181" formatCode="_-&quot;L.&quot;\ * #,##0.000_-;\-&quot;L.&quot;\ * #,##0.000_-;_-&quot;L.&quot;\ * &quot;-&quot;_-;_-@_-"/>
    <numFmt numFmtId="182" formatCode="_-&quot;L.&quot;\ * #,##0.0000_-;\-&quot;L.&quot;\ * #,##0.0000_-;_-&quot;L.&quot;\ * &quot;-&quot;_-;_-@_-"/>
    <numFmt numFmtId="183" formatCode="_-&quot;L.&quot;\ * #,##0.00000_-;\-&quot;L.&quot;\ * #,##0.00000_-;_-&quot;L.&quot;\ * &quot;-&quot;_-;_-@_-"/>
    <numFmt numFmtId="184" formatCode="_-[$€-2]\ * #,##0.000_-;\-[$€-2]\ * #,##0.000_-;_-[$€-2]\ * &quot;-&quot;??_-;_-@_-"/>
    <numFmt numFmtId="185" formatCode="_-[$€-2]\ * #,##0.0000_-;\-[$€-2]\ * #,##0.0000_-;_-[$€-2]\ * &quot;-&quot;??_-;_-@_-"/>
    <numFmt numFmtId="186" formatCode="_-[$€-2]\ * #,##0.00000_-;\-[$€-2]\ * #,##0.00000_-;_-[$€-2]\ * &quot;-&quot;??_-;_-@_-"/>
    <numFmt numFmtId="187" formatCode="_-[$€-2]\ * #,##0.00_-;\-[$€-2]\ * #,##0.00_-;_-[$€-2]\ * &quot;-&quot;??_-"/>
    <numFmt numFmtId="188" formatCode="#,##0.00_ ;\-#,##0.00\ "/>
    <numFmt numFmtId="189" formatCode="_-[$€-2]\ * #,##0.000_-;\-[$€-2]\ * #,##0.000_-;_-[$€-2]\ * &quot;-&quot;??_-"/>
    <numFmt numFmtId="190" formatCode="_-[$€-2]\ * #,##0.0000_-;\-[$€-2]\ * #,##0.0000_-;_-[$€-2]\ * &quot;-&quot;??_-"/>
    <numFmt numFmtId="191" formatCode="_-[$€-2]\ * #,##0.00000_-;\-[$€-2]\ * #,##0.00000_-;_-[$€-2]\ * &quot;-&quot;??_-"/>
    <numFmt numFmtId="192" formatCode="0.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&quot;€&quot;\ #,##0.00"/>
    <numFmt numFmtId="198" formatCode="&quot;€&quot;\ #,##0.0000"/>
    <numFmt numFmtId="199" formatCode="&quot;€&quot;\ #,##0.000"/>
    <numFmt numFmtId="200" formatCode="_-* #,##0.000_-;\-* #,##0.000_-;_-* &quot;-&quot;???_-;_-@_-"/>
    <numFmt numFmtId="201" formatCode="_-&quot;€&quot;\ * #,##0.000_-;\-&quot;€&quot;\ * #,##0.000_-;_-&quot;€&quot;\ * &quot;-&quot;???_-;_-@_-"/>
    <numFmt numFmtId="202" formatCode="_-&quot;€&quot;\ * #,##0.0000_-;\-&quot;€&quot;\ * #,##0.0000_-;_-&quot;€&quot;\ * &quot;-&quot;????_-;_-@_-"/>
    <numFmt numFmtId="203" formatCode="#,##0.0_ ;\-#,##0.0\ "/>
    <numFmt numFmtId="204" formatCode="#,##0_ ;\-#,##0\ "/>
  </numFmts>
  <fonts count="97">
    <font>
      <sz val="11"/>
      <name val="Tahoma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name val="Bookman Old Style"/>
      <family val="1"/>
    </font>
    <font>
      <b/>
      <sz val="15"/>
      <name val="Arial"/>
      <family val="2"/>
    </font>
    <font>
      <b/>
      <i/>
      <sz val="15"/>
      <name val="Arial"/>
      <family val="2"/>
    </font>
    <font>
      <b/>
      <sz val="18"/>
      <color indexed="12"/>
      <name val="Arial"/>
      <family val="2"/>
    </font>
    <font>
      <b/>
      <sz val="11"/>
      <name val="Tahoma"/>
      <family val="2"/>
    </font>
    <font>
      <sz val="11"/>
      <color indexed="12"/>
      <name val="Arial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11"/>
      <color indexed="10"/>
      <name val="Arial"/>
      <family val="2"/>
    </font>
    <font>
      <b/>
      <sz val="8"/>
      <color indexed="10"/>
      <name val="Tahoma"/>
      <family val="2"/>
    </font>
    <font>
      <sz val="9"/>
      <color indexed="10"/>
      <name val="Tahoma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i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20"/>
      <name val="Arial"/>
      <family val="2"/>
    </font>
    <font>
      <sz val="10"/>
      <name val="Tahoma"/>
      <family val="2"/>
    </font>
    <font>
      <b/>
      <sz val="11"/>
      <color indexed="10"/>
      <name val="Arial"/>
      <family val="2"/>
    </font>
    <font>
      <sz val="11"/>
      <color indexed="44"/>
      <name val="Tahoma"/>
      <family val="2"/>
    </font>
    <font>
      <b/>
      <sz val="11"/>
      <color indexed="59"/>
      <name val="Arial"/>
      <family val="2"/>
    </font>
    <font>
      <b/>
      <i/>
      <sz val="12"/>
      <color indexed="10"/>
      <name val="Berlin Sans FB Demi"/>
      <family val="2"/>
    </font>
    <font>
      <b/>
      <sz val="18"/>
      <color indexed="10"/>
      <name val="Berlin Sans FB Demi"/>
      <family val="2"/>
    </font>
    <font>
      <sz val="11"/>
      <color indexed="57"/>
      <name val="Arial"/>
      <family val="2"/>
    </font>
    <font>
      <b/>
      <i/>
      <sz val="14"/>
      <color indexed="10"/>
      <name val="Berlin Sans FB Demi"/>
      <family val="2"/>
    </font>
    <font>
      <b/>
      <sz val="12"/>
      <color indexed="10"/>
      <name val="Arial"/>
      <family val="2"/>
    </font>
    <font>
      <b/>
      <u val="single"/>
      <sz val="18"/>
      <name val="Arial"/>
      <family val="2"/>
    </font>
    <font>
      <b/>
      <sz val="12"/>
      <name val="Berlin Sans FB Demi"/>
      <family val="2"/>
    </font>
    <font>
      <b/>
      <sz val="12"/>
      <color indexed="10"/>
      <name val="Berlin Sans FB Demi"/>
      <family val="2"/>
    </font>
    <font>
      <b/>
      <sz val="12"/>
      <color indexed="57"/>
      <name val="Berlin Sans FB Demi"/>
      <family val="2"/>
    </font>
    <font>
      <sz val="8"/>
      <color indexed="57"/>
      <name val="Arial"/>
      <family val="2"/>
    </font>
    <font>
      <b/>
      <sz val="8"/>
      <name val="Arial"/>
      <family val="2"/>
    </font>
    <font>
      <sz val="11"/>
      <color indexed="23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b/>
      <sz val="14"/>
      <color indexed="10"/>
      <name val="Berlin Sans FB"/>
      <family val="2"/>
    </font>
    <font>
      <b/>
      <sz val="14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Bookman Old Style"/>
      <family val="0"/>
    </font>
    <font>
      <sz val="10"/>
      <color indexed="8"/>
      <name val="Times New Roman"/>
      <family val="0"/>
    </font>
    <font>
      <sz val="10"/>
      <color indexed="8"/>
      <name val="Bookman Old Style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2" applyNumberFormat="0" applyFill="0" applyAlignment="0" applyProtection="0"/>
    <xf numFmtId="0" fontId="8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187" fontId="0" fillId="0" borderId="0" applyFont="0" applyFill="0" applyBorder="0" applyAlignment="0" applyProtection="0"/>
    <xf numFmtId="0" fontId="8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29" borderId="0" applyNumberFormat="0" applyBorder="0" applyAlignment="0" applyProtection="0"/>
    <xf numFmtId="0" fontId="0" fillId="30" borderId="4" applyNumberFormat="0" applyFont="0" applyAlignment="0" applyProtection="0"/>
    <xf numFmtId="0" fontId="83" fillId="20" borderId="5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Continuous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1" fontId="10" fillId="0" borderId="0" xfId="5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justify" indent="15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3" fillId="0" borderId="0" xfId="0" applyFont="1" applyBorder="1" applyAlignment="1">
      <alignment horizontal="left"/>
    </xf>
    <xf numFmtId="197" fontId="19" fillId="0" borderId="0" xfId="0" applyNumberFormat="1" applyFont="1" applyAlignment="1">
      <alignment/>
    </xf>
    <xf numFmtId="197" fontId="5" fillId="0" borderId="0" xfId="0" applyNumberFormat="1" applyFont="1" applyAlignment="1">
      <alignment/>
    </xf>
    <xf numFmtId="197" fontId="5" fillId="0" borderId="0" xfId="63" applyNumberFormat="1" applyFont="1" applyBorder="1" applyAlignment="1">
      <alignment horizontal="center"/>
    </xf>
    <xf numFmtId="44" fontId="3" fillId="0" borderId="0" xfId="0" applyNumberFormat="1" applyFont="1" applyAlignment="1">
      <alignment horizontal="center"/>
    </xf>
    <xf numFmtId="44" fontId="2" fillId="0" borderId="10" xfId="0" applyNumberFormat="1" applyFont="1" applyBorder="1" applyAlignment="1">
      <alignment horizontal="center" wrapText="1"/>
    </xf>
    <xf numFmtId="44" fontId="3" fillId="0" borderId="11" xfId="63" applyNumberFormat="1" applyFont="1" applyBorder="1" applyAlignment="1">
      <alignment horizontal="center"/>
    </xf>
    <xf numFmtId="44" fontId="3" fillId="0" borderId="0" xfId="63" applyNumberFormat="1" applyFont="1" applyBorder="1" applyAlignment="1">
      <alignment horizontal="center"/>
    </xf>
    <xf numFmtId="44" fontId="9" fillId="0" borderId="0" xfId="0" applyNumberFormat="1" applyFont="1" applyAlignment="1">
      <alignment/>
    </xf>
    <xf numFmtId="44" fontId="10" fillId="0" borderId="0" xfId="0" applyNumberFormat="1" applyFont="1" applyAlignment="1">
      <alignment/>
    </xf>
    <xf numFmtId="44" fontId="10" fillId="0" borderId="0" xfId="0" applyNumberFormat="1" applyFont="1" applyBorder="1" applyAlignment="1">
      <alignment horizontal="center"/>
    </xf>
    <xf numFmtId="44" fontId="3" fillId="0" borderId="0" xfId="51" applyNumberFormat="1" applyFont="1" applyBorder="1" applyAlignment="1">
      <alignment horizontal="center"/>
    </xf>
    <xf numFmtId="44" fontId="13" fillId="0" borderId="0" xfId="0" applyNumberFormat="1" applyFont="1" applyAlignment="1">
      <alignment/>
    </xf>
    <xf numFmtId="44" fontId="10" fillId="0" borderId="0" xfId="0" applyNumberFormat="1" applyFont="1" applyAlignment="1">
      <alignment horizontal="center"/>
    </xf>
    <xf numFmtId="44" fontId="10" fillId="0" borderId="0" xfId="63" applyNumberFormat="1" applyFont="1" applyBorder="1" applyAlignment="1">
      <alignment horizontal="center"/>
    </xf>
    <xf numFmtId="44" fontId="5" fillId="0" borderId="0" xfId="0" applyNumberFormat="1" applyFont="1" applyAlignment="1">
      <alignment/>
    </xf>
    <xf numFmtId="44" fontId="5" fillId="0" borderId="0" xfId="0" applyNumberFormat="1" applyFont="1" applyBorder="1" applyAlignment="1">
      <alignment horizontal="center"/>
    </xf>
    <xf numFmtId="197" fontId="6" fillId="0" borderId="0" xfId="0" applyNumberFormat="1" applyFont="1" applyFill="1" applyAlignment="1">
      <alignment horizontal="centerContinuous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97" fontId="21" fillId="0" borderId="0" xfId="0" applyNumberFormat="1" applyFont="1" applyAlignment="1">
      <alignment/>
    </xf>
    <xf numFmtId="44" fontId="24" fillId="0" borderId="0" xfId="0" applyNumberFormat="1" applyFont="1" applyAlignment="1">
      <alignment/>
    </xf>
    <xf numFmtId="44" fontId="25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197" fontId="11" fillId="0" borderId="0" xfId="0" applyNumberFormat="1" applyFont="1" applyAlignment="1">
      <alignment/>
    </xf>
    <xf numFmtId="44" fontId="11" fillId="0" borderId="0" xfId="63" applyNumberFormat="1" applyFont="1" applyBorder="1" applyAlignment="1">
      <alignment horizontal="center"/>
    </xf>
    <xf numFmtId="44" fontId="11" fillId="0" borderId="0" xfId="0" applyNumberFormat="1" applyFont="1" applyBorder="1" applyAlignment="1">
      <alignment horizontal="center"/>
    </xf>
    <xf numFmtId="197" fontId="11" fillId="0" borderId="10" xfId="0" applyNumberFormat="1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1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63" applyNumberFormat="1" applyFont="1" applyBorder="1" applyAlignment="1">
      <alignment horizontal="center" vertical="center"/>
    </xf>
    <xf numFmtId="0" fontId="11" fillId="0" borderId="0" xfId="63" applyNumberFormat="1" applyFont="1" applyBorder="1" applyAlignment="1">
      <alignment horizontal="center" vertical="center"/>
    </xf>
    <xf numFmtId="0" fontId="10" fillId="0" borderId="0" xfId="63" applyNumberFormat="1" applyFont="1" applyBorder="1" applyAlignment="1">
      <alignment horizontal="center" vertical="center"/>
    </xf>
    <xf numFmtId="7" fontId="3" fillId="0" borderId="11" xfId="63" applyNumberFormat="1" applyFont="1" applyBorder="1" applyAlignment="1">
      <alignment horizontal="center"/>
    </xf>
    <xf numFmtId="204" fontId="10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97" fontId="21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7" fontId="3" fillId="0" borderId="0" xfId="63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28" fillId="0" borderId="0" xfId="0" applyFont="1" applyBorder="1" applyAlignment="1">
      <alignment horizontal="left"/>
    </xf>
    <xf numFmtId="49" fontId="1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7" fontId="5" fillId="0" borderId="12" xfId="63" applyNumberFormat="1" applyFont="1" applyBorder="1" applyAlignment="1">
      <alignment horizontal="center"/>
    </xf>
    <xf numFmtId="1" fontId="10" fillId="0" borderId="12" xfId="63" applyNumberFormat="1" applyFont="1" applyBorder="1" applyAlignment="1">
      <alignment horizontal="center"/>
    </xf>
    <xf numFmtId="44" fontId="3" fillId="0" borderId="12" xfId="63" applyNumberFormat="1" applyFont="1" applyBorder="1" applyAlignment="1">
      <alignment horizontal="center"/>
    </xf>
    <xf numFmtId="7" fontId="3" fillId="0" borderId="12" xfId="63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197" fontId="5" fillId="0" borderId="12" xfId="63" applyNumberFormat="1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197" fontId="5" fillId="0" borderId="12" xfId="63" applyNumberFormat="1" applyFont="1" applyFill="1" applyBorder="1" applyAlignment="1">
      <alignment horizontal="center"/>
    </xf>
    <xf numFmtId="1" fontId="10" fillId="0" borderId="12" xfId="63" applyNumberFormat="1" applyFont="1" applyFill="1" applyBorder="1" applyAlignment="1">
      <alignment horizontal="center"/>
    </xf>
    <xf numFmtId="7" fontId="3" fillId="0" borderId="12" xfId="63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197" fontId="5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97" fontId="5" fillId="0" borderId="12" xfId="63" applyNumberFormat="1" applyFont="1" applyBorder="1" applyAlignment="1">
      <alignment horizontal="center" vertical="top"/>
    </xf>
    <xf numFmtId="1" fontId="10" fillId="0" borderId="12" xfId="63" applyNumberFormat="1" applyFont="1" applyBorder="1" applyAlignment="1">
      <alignment horizontal="center" vertical="top"/>
    </xf>
    <xf numFmtId="7" fontId="3" fillId="0" borderId="12" xfId="63" applyNumberFormat="1" applyFont="1" applyBorder="1" applyAlignment="1">
      <alignment horizontal="center" vertical="top"/>
    </xf>
    <xf numFmtId="197" fontId="3" fillId="0" borderId="12" xfId="63" applyNumberFormat="1" applyFont="1" applyBorder="1" applyAlignment="1">
      <alignment horizontal="center"/>
    </xf>
    <xf numFmtId="7" fontId="27" fillId="0" borderId="12" xfId="63" applyNumberFormat="1" applyFont="1" applyBorder="1" applyAlignment="1">
      <alignment horizontal="center" vertical="center"/>
    </xf>
    <xf numFmtId="0" fontId="10" fillId="0" borderId="12" xfId="63" applyNumberFormat="1" applyFont="1" applyBorder="1" applyAlignment="1">
      <alignment horizontal="center" vertical="center"/>
    </xf>
    <xf numFmtId="7" fontId="10" fillId="0" borderId="12" xfId="0" applyNumberFormat="1" applyFont="1" applyBorder="1" applyAlignment="1">
      <alignment horizontal="center"/>
    </xf>
    <xf numFmtId="197" fontId="5" fillId="0" borderId="12" xfId="0" applyNumberFormat="1" applyFont="1" applyBorder="1" applyAlignment="1">
      <alignment horizontal="center" vertical="center"/>
    </xf>
    <xf numFmtId="197" fontId="5" fillId="0" borderId="12" xfId="44" applyNumberFormat="1" applyFont="1" applyBorder="1" applyAlignment="1">
      <alignment horizontal="center"/>
    </xf>
    <xf numFmtId="204" fontId="10" fillId="0" borderId="12" xfId="63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8" fontId="5" fillId="0" borderId="12" xfId="63" applyNumberFormat="1" applyFont="1" applyBorder="1" applyAlignment="1">
      <alignment horizontal="center"/>
    </xf>
    <xf numFmtId="44" fontId="5" fillId="0" borderId="12" xfId="0" applyNumberFormat="1" applyFont="1" applyBorder="1" applyAlignment="1">
      <alignment/>
    </xf>
    <xf numFmtId="44" fontId="3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27" fillId="0" borderId="12" xfId="0" applyFont="1" applyBorder="1" applyAlignment="1">
      <alignment wrapText="1"/>
    </xf>
    <xf numFmtId="0" fontId="1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97" fontId="5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44" fontId="10" fillId="0" borderId="0" xfId="0" applyNumberFormat="1" applyFont="1" applyAlignment="1" applyProtection="1">
      <alignment horizontal="center"/>
      <protection locked="0"/>
    </xf>
    <xf numFmtId="44" fontId="10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8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" fontId="10" fillId="0" borderId="10" xfId="63" applyNumberFormat="1" applyFont="1" applyBorder="1" applyAlignment="1">
      <alignment horizontal="center"/>
    </xf>
    <xf numFmtId="7" fontId="3" fillId="0" borderId="10" xfId="63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44" fontId="5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3" fillId="0" borderId="12" xfId="0" applyFont="1" applyBorder="1" applyAlignment="1">
      <alignment/>
    </xf>
    <xf numFmtId="197" fontId="5" fillId="0" borderId="10" xfId="63" applyNumberFormat="1" applyFont="1" applyFill="1" applyBorder="1" applyAlignment="1">
      <alignment horizontal="center"/>
    </xf>
    <xf numFmtId="7" fontId="27" fillId="0" borderId="10" xfId="63" applyNumberFormat="1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8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44" fontId="5" fillId="0" borderId="13" xfId="0" applyNumberFormat="1" applyFont="1" applyBorder="1" applyAlignment="1">
      <alignment/>
    </xf>
    <xf numFmtId="1" fontId="10" fillId="0" borderId="13" xfId="0" applyNumberFormat="1" applyFont="1" applyBorder="1" applyAlignment="1">
      <alignment horizontal="center"/>
    </xf>
    <xf numFmtId="44" fontId="3" fillId="0" borderId="13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Continuous"/>
    </xf>
    <xf numFmtId="49" fontId="11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197" fontId="5" fillId="0" borderId="10" xfId="63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4" fillId="0" borderId="17" xfId="0" applyFont="1" applyFill="1" applyBorder="1" applyAlignment="1">
      <alignment/>
    </xf>
    <xf numFmtId="7" fontId="5" fillId="0" borderId="10" xfId="63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197" fontId="3" fillId="0" borderId="10" xfId="63" applyNumberFormat="1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4" fillId="33" borderId="0" xfId="0" applyFont="1" applyFill="1" applyAlignment="1">
      <alignment wrapText="1"/>
    </xf>
    <xf numFmtId="0" fontId="10" fillId="33" borderId="0" xfId="0" applyFont="1" applyFill="1" applyAlignment="1">
      <alignment horizontal="centerContinuous"/>
    </xf>
    <xf numFmtId="44" fontId="46" fillId="0" borderId="10" xfId="0" applyNumberFormat="1" applyFont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/>
    </xf>
    <xf numFmtId="7" fontId="27" fillId="0" borderId="12" xfId="63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/>
    </xf>
    <xf numFmtId="197" fontId="2" fillId="0" borderId="12" xfId="63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17" fontId="23" fillId="0" borderId="0" xfId="0" applyNumberFormat="1" applyFont="1" applyAlignment="1">
      <alignment horizontal="center" vertical="center"/>
    </xf>
    <xf numFmtId="0" fontId="10" fillId="0" borderId="12" xfId="63" applyNumberFormat="1" applyFont="1" applyBorder="1" applyAlignment="1">
      <alignment horizontal="center"/>
    </xf>
    <xf numFmtId="1" fontId="10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Continuous" wrapText="1"/>
    </xf>
    <xf numFmtId="0" fontId="2" fillId="0" borderId="16" xfId="0" applyFont="1" applyBorder="1" applyAlignment="1">
      <alignment horizontal="center" wrapText="1"/>
    </xf>
    <xf numFmtId="197" fontId="11" fillId="0" borderId="16" xfId="0" applyNumberFormat="1" applyFont="1" applyBorder="1" applyAlignment="1">
      <alignment horizontal="center" wrapText="1"/>
    </xf>
    <xf numFmtId="1" fontId="11" fillId="0" borderId="16" xfId="0" applyNumberFormat="1" applyFont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197" fontId="5" fillId="0" borderId="16" xfId="0" applyNumberFormat="1" applyFont="1" applyBorder="1" applyAlignment="1">
      <alignment horizontal="center"/>
    </xf>
    <xf numFmtId="1" fontId="10" fillId="0" borderId="16" xfId="63" applyNumberFormat="1" applyFont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/>
    </xf>
    <xf numFmtId="0" fontId="14" fillId="0" borderId="16" xfId="0" applyFont="1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49" fontId="93" fillId="0" borderId="12" xfId="0" applyNumberFormat="1" applyFont="1" applyBorder="1" applyAlignment="1">
      <alignment horizontal="center"/>
    </xf>
    <xf numFmtId="0" fontId="94" fillId="0" borderId="12" xfId="0" applyFont="1" applyBorder="1" applyAlignment="1">
      <alignment horizontal="center"/>
    </xf>
    <xf numFmtId="0" fontId="94" fillId="0" borderId="12" xfId="0" applyFont="1" applyBorder="1" applyAlignment="1">
      <alignment horizontal="left"/>
    </xf>
    <xf numFmtId="8" fontId="95" fillId="0" borderId="12" xfId="63" applyNumberFormat="1" applyFont="1" applyBorder="1" applyAlignment="1">
      <alignment horizontal="center"/>
    </xf>
    <xf numFmtId="1" fontId="96" fillId="0" borderId="12" xfId="63" applyNumberFormat="1" applyFont="1" applyBorder="1" applyAlignment="1">
      <alignment horizontal="center"/>
    </xf>
    <xf numFmtId="7" fontId="94" fillId="0" borderId="12" xfId="63" applyNumberFormat="1" applyFont="1" applyBorder="1" applyAlignment="1">
      <alignment horizontal="center"/>
    </xf>
    <xf numFmtId="0" fontId="94" fillId="0" borderId="12" xfId="0" applyFont="1" applyBorder="1" applyAlignment="1">
      <alignment/>
    </xf>
    <xf numFmtId="197" fontId="95" fillId="0" borderId="12" xfId="63" applyNumberFormat="1" applyFont="1" applyBorder="1" applyAlignment="1">
      <alignment horizontal="center"/>
    </xf>
    <xf numFmtId="49" fontId="93" fillId="0" borderId="10" xfId="0" applyNumberFormat="1" applyFont="1" applyFill="1" applyBorder="1" applyAlignment="1">
      <alignment horizontal="center"/>
    </xf>
    <xf numFmtId="0" fontId="94" fillId="0" borderId="10" xfId="0" applyFont="1" applyFill="1" applyBorder="1" applyAlignment="1">
      <alignment horizontal="center"/>
    </xf>
    <xf numFmtId="0" fontId="94" fillId="0" borderId="10" xfId="0" applyFont="1" applyFill="1" applyBorder="1" applyAlignment="1">
      <alignment horizontal="left"/>
    </xf>
    <xf numFmtId="8" fontId="95" fillId="0" borderId="10" xfId="63" applyNumberFormat="1" applyFont="1" applyFill="1" applyBorder="1" applyAlignment="1">
      <alignment horizontal="center"/>
    </xf>
    <xf numFmtId="1" fontId="96" fillId="0" borderId="10" xfId="63" applyNumberFormat="1" applyFont="1" applyFill="1" applyBorder="1" applyAlignment="1">
      <alignment horizontal="center"/>
    </xf>
    <xf numFmtId="7" fontId="94" fillId="0" borderId="10" xfId="63" applyNumberFormat="1" applyFont="1" applyFill="1" applyBorder="1" applyAlignment="1">
      <alignment horizontal="center"/>
    </xf>
    <xf numFmtId="49" fontId="93" fillId="0" borderId="12" xfId="0" applyNumberFormat="1" applyFont="1" applyFill="1" applyBorder="1" applyAlignment="1">
      <alignment horizontal="center"/>
    </xf>
    <xf numFmtId="0" fontId="94" fillId="0" borderId="12" xfId="0" applyFont="1" applyFill="1" applyBorder="1" applyAlignment="1">
      <alignment horizontal="center"/>
    </xf>
    <xf numFmtId="0" fontId="94" fillId="0" borderId="12" xfId="0" applyFont="1" applyFill="1" applyBorder="1" applyAlignment="1">
      <alignment horizontal="left"/>
    </xf>
    <xf numFmtId="8" fontId="95" fillId="0" borderId="12" xfId="63" applyNumberFormat="1" applyFont="1" applyFill="1" applyBorder="1" applyAlignment="1">
      <alignment horizontal="center"/>
    </xf>
    <xf numFmtId="1" fontId="96" fillId="0" borderId="12" xfId="63" applyNumberFormat="1" applyFont="1" applyFill="1" applyBorder="1" applyAlignment="1">
      <alignment horizontal="center"/>
    </xf>
    <xf numFmtId="7" fontId="94" fillId="0" borderId="12" xfId="63" applyNumberFormat="1" applyFont="1" applyFill="1" applyBorder="1" applyAlignment="1">
      <alignment horizontal="center"/>
    </xf>
    <xf numFmtId="49" fontId="93" fillId="0" borderId="10" xfId="0" applyNumberFormat="1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94" fillId="0" borderId="10" xfId="0" applyFont="1" applyBorder="1" applyAlignment="1">
      <alignment/>
    </xf>
    <xf numFmtId="197" fontId="95" fillId="0" borderId="10" xfId="63" applyNumberFormat="1" applyFont="1" applyBorder="1" applyAlignment="1">
      <alignment horizontal="center"/>
    </xf>
    <xf numFmtId="1" fontId="96" fillId="0" borderId="10" xfId="63" applyNumberFormat="1" applyFont="1" applyBorder="1" applyAlignment="1">
      <alignment horizontal="center"/>
    </xf>
    <xf numFmtId="7" fontId="94" fillId="0" borderId="10" xfId="63" applyNumberFormat="1" applyFont="1" applyBorder="1" applyAlignment="1">
      <alignment horizontal="center"/>
    </xf>
    <xf numFmtId="44" fontId="94" fillId="0" borderId="12" xfId="63" applyNumberFormat="1" applyFont="1" applyBorder="1" applyAlignment="1">
      <alignment horizontal="center" shrinkToFit="1"/>
    </xf>
    <xf numFmtId="44" fontId="94" fillId="0" borderId="10" xfId="63" applyNumberFormat="1" applyFont="1" applyBorder="1" applyAlignment="1">
      <alignment horizontal="center" shrinkToFit="1"/>
    </xf>
    <xf numFmtId="0" fontId="29" fillId="0" borderId="0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29" fillId="3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3" borderId="0" xfId="0" applyFont="1" applyFill="1" applyAlignment="1">
      <alignment horizontal="center"/>
    </xf>
    <xf numFmtId="0" fontId="43" fillId="0" borderId="12" xfId="0" applyFont="1" applyBorder="1" applyAlignment="1">
      <alignment horizontal="left" wrapText="1"/>
    </xf>
    <xf numFmtId="0" fontId="37" fillId="0" borderId="12" xfId="0" applyFont="1" applyBorder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41" fillId="0" borderId="0" xfId="0" applyFont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6" fillId="0" borderId="17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4" fillId="33" borderId="0" xfId="0" applyFont="1" applyFill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1924050</xdr:colOff>
      <xdr:row>3</xdr:row>
      <xdr:rowOff>47625</xdr:rowOff>
    </xdr:to>
    <xdr:pic>
      <xdr:nvPicPr>
        <xdr:cNvPr id="1" name="Picture 1" descr="Logo ASTRA defini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67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2076450</xdr:colOff>
      <xdr:row>0</xdr:row>
      <xdr:rowOff>114300</xdr:rowOff>
    </xdr:from>
    <xdr:to>
      <xdr:col>6</xdr:col>
      <xdr:colOff>428625</xdr:colOff>
      <xdr:row>5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19450" y="114300"/>
          <a:ext cx="38671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 editAs="oneCell">
    <xdr:from>
      <xdr:col>6</xdr:col>
      <xdr:colOff>314325</xdr:colOff>
      <xdr:row>0</xdr:row>
      <xdr:rowOff>152400</xdr:rowOff>
    </xdr:from>
    <xdr:to>
      <xdr:col>7</xdr:col>
      <xdr:colOff>733425</xdr:colOff>
      <xdr:row>6</xdr:row>
      <xdr:rowOff>133350</xdr:rowOff>
    </xdr:to>
    <xdr:pic>
      <xdr:nvPicPr>
        <xdr:cNvPr id="3" name="Picture 15" descr="nuovo logo ir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152400"/>
          <a:ext cx="1190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4743450" y="23402925"/>
          <a:ext cx="1914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>
    <xdr:from>
      <xdr:col>0</xdr:col>
      <xdr:colOff>114300</xdr:colOff>
      <xdr:row>60</xdr:row>
      <xdr:rowOff>57150</xdr:rowOff>
    </xdr:from>
    <xdr:to>
      <xdr:col>7</xdr:col>
      <xdr:colOff>552450</xdr:colOff>
      <xdr:row>60</xdr:row>
      <xdr:rowOff>314325</xdr:rowOff>
    </xdr:to>
    <xdr:sp>
      <xdr:nvSpPr>
        <xdr:cNvPr id="5" name="WordArt 18"/>
        <xdr:cNvSpPr>
          <a:spLocks/>
        </xdr:cNvSpPr>
      </xdr:nvSpPr>
      <xdr:spPr>
        <a:xfrm>
          <a:off x="114300" y="12039600"/>
          <a:ext cx="7867650" cy="257175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CCFF"/>
              </a:solidFill>
              <a:latin typeface="Arial Black"/>
              <a:cs typeface="Arial Black"/>
            </a:rPr>
            <a:t>I GRANI ANTICHI - PASTIFICAZIONE MONOGRANO</a:t>
          </a:r>
        </a:p>
      </xdr:txBody>
    </xdr:sp>
    <xdr:clientData/>
  </xdr:twoCellAnchor>
  <xdr:twoCellAnchor>
    <xdr:from>
      <xdr:col>4</xdr:col>
      <xdr:colOff>476250</xdr:colOff>
      <xdr:row>104</xdr:row>
      <xdr:rowOff>171450</xdr:rowOff>
    </xdr:from>
    <xdr:to>
      <xdr:col>6</xdr:col>
      <xdr:colOff>180975</xdr:colOff>
      <xdr:row>107</xdr:row>
      <xdr:rowOff>19050</xdr:rowOff>
    </xdr:to>
    <xdr:sp>
      <xdr:nvSpPr>
        <xdr:cNvPr id="6" name="WordArt 27"/>
        <xdr:cNvSpPr>
          <a:spLocks/>
        </xdr:cNvSpPr>
      </xdr:nvSpPr>
      <xdr:spPr>
        <a:xfrm>
          <a:off x="5543550" y="21736050"/>
          <a:ext cx="1295400" cy="561975"/>
        </a:xfrm>
        <a:prstGeom prst="rect"/>
        <a:noFill/>
      </xdr:spPr>
      <xdr:txBody>
        <a:bodyPr fromWordArt="1" wrap="none" lIns="91440" tIns="45720" rIns="91440" bIns="45720">
          <a:prstTxWarp prst="textCascadeUp"/>
        </a:bodyPr>
        <a:p>
          <a:pPr algn="ctr"/>
          <a:r>
            <a:rPr sz="2000" kern="10" spc="0">
              <a:ln w="190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5 kg.</a:t>
          </a:r>
        </a:p>
      </xdr:txBody>
    </xdr:sp>
    <xdr:clientData/>
  </xdr:twoCellAnchor>
  <xdr:twoCellAnchor>
    <xdr:from>
      <xdr:col>6</xdr:col>
      <xdr:colOff>762000</xdr:colOff>
      <xdr:row>196</xdr:row>
      <xdr:rowOff>104775</xdr:rowOff>
    </xdr:from>
    <xdr:to>
      <xdr:col>7</xdr:col>
      <xdr:colOff>847725</xdr:colOff>
      <xdr:row>200</xdr:row>
      <xdr:rowOff>114300</xdr:rowOff>
    </xdr:to>
    <xdr:sp>
      <xdr:nvSpPr>
        <xdr:cNvPr id="7" name="WordArt 27"/>
        <xdr:cNvSpPr>
          <a:spLocks/>
        </xdr:cNvSpPr>
      </xdr:nvSpPr>
      <xdr:spPr>
        <a:xfrm>
          <a:off x="7419975" y="40557450"/>
          <a:ext cx="857250" cy="771525"/>
        </a:xfrm>
        <a:prstGeom prst="rect"/>
        <a:noFill/>
      </xdr:spPr>
      <xdr:txBody>
        <a:bodyPr fromWordArt="1" wrap="none" lIns="91440" tIns="45720" rIns="91440" bIns="45720">
          <a:prstTxWarp prst="textCascadeUp"/>
        </a:bodyPr>
        <a:p>
          <a:pPr algn="ctr"/>
          <a:r>
            <a:rPr sz="2000" kern="10" spc="0">
              <a:ln w="190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3 kg.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12"/>
  <sheetViews>
    <sheetView tabSelected="1" view="pageBreakPreview" zoomScaleSheetLayoutView="100" zoomScalePageLayoutView="0" workbookViewId="0" topLeftCell="A73">
      <selection activeCell="C22" sqref="C22"/>
    </sheetView>
  </sheetViews>
  <sheetFormatPr defaultColWidth="9.00390625" defaultRowHeight="14.25"/>
  <cols>
    <col min="1" max="1" width="8.75390625" style="12" customWidth="1"/>
    <col min="2" max="2" width="6.25390625" style="2" customWidth="1"/>
    <col min="3" max="3" width="43.625" style="2" customWidth="1"/>
    <col min="4" max="4" width="7.875" style="5" customWidth="1"/>
    <col min="5" max="5" width="14.875" style="27" customWidth="1"/>
    <col min="6" max="6" width="6.00390625" style="55" customWidth="1"/>
    <col min="7" max="7" width="10.125" style="38" customWidth="1"/>
    <col min="8" max="8" width="11.625" style="34" customWidth="1"/>
    <col min="9" max="9" width="0.2421875" style="20" hidden="1" customWidth="1"/>
    <col min="10" max="16384" width="9.00390625" style="2" customWidth="1"/>
  </cols>
  <sheetData>
    <row r="1" ht="15"/>
    <row r="2" spans="1:9" ht="14.25">
      <c r="A2" s="19"/>
      <c r="E2" s="26"/>
      <c r="G2" s="37"/>
      <c r="H2" s="33"/>
      <c r="I2" s="1"/>
    </row>
    <row r="3" spans="1:9" ht="14.25">
      <c r="A3" s="11"/>
      <c r="E3" s="26"/>
      <c r="G3" s="37"/>
      <c r="H3" s="33"/>
      <c r="I3" s="1"/>
    </row>
    <row r="4" spans="1:9" ht="14.25">
      <c r="A4" s="11"/>
      <c r="E4" s="26"/>
      <c r="G4" s="37"/>
      <c r="H4" s="33"/>
      <c r="I4" s="1"/>
    </row>
    <row r="5" spans="1:9" ht="14.25">
      <c r="A5" s="11"/>
      <c r="E5" s="26"/>
      <c r="G5" s="37"/>
      <c r="H5" s="33"/>
      <c r="I5" s="1"/>
    </row>
    <row r="6" spans="1:9" ht="14.25">
      <c r="A6" s="43" t="s">
        <v>131</v>
      </c>
      <c r="E6" s="26"/>
      <c r="G6" s="37"/>
      <c r="H6" s="33"/>
      <c r="I6" s="1"/>
    </row>
    <row r="7" spans="1:9" s="44" customFormat="1" ht="13.5" customHeight="1">
      <c r="A7" s="43" t="s">
        <v>238</v>
      </c>
      <c r="B7"/>
      <c r="C7"/>
      <c r="E7" s="45"/>
      <c r="F7" s="56"/>
      <c r="G7" s="46"/>
      <c r="H7" s="47"/>
      <c r="I7" s="48"/>
    </row>
    <row r="8" spans="1:9" s="44" customFormat="1" ht="13.5" customHeight="1">
      <c r="A8" s="43" t="s">
        <v>256</v>
      </c>
      <c r="B8"/>
      <c r="C8"/>
      <c r="E8" s="45"/>
      <c r="F8" s="171"/>
      <c r="G8" s="46"/>
      <c r="H8" s="47"/>
      <c r="I8" s="48"/>
    </row>
    <row r="9" spans="1:9" s="44" customFormat="1" ht="8.25" customHeight="1">
      <c r="A9" s="43"/>
      <c r="E9" s="45"/>
      <c r="F9" s="56"/>
      <c r="G9" s="46"/>
      <c r="H9" s="47"/>
      <c r="I9" s="48"/>
    </row>
    <row r="10" spans="1:8" s="1" customFormat="1" ht="19.5" customHeight="1">
      <c r="A10" s="222" t="s">
        <v>259</v>
      </c>
      <c r="B10" s="222"/>
      <c r="C10" s="222"/>
      <c r="D10" s="222"/>
      <c r="E10" s="222"/>
      <c r="F10" s="222"/>
      <c r="G10" s="222"/>
      <c r="H10" s="222"/>
    </row>
    <row r="11" spans="1:8" ht="17.25" customHeight="1">
      <c r="A11" s="223" t="s">
        <v>117</v>
      </c>
      <c r="B11" s="223"/>
      <c r="C11" s="223"/>
      <c r="D11" s="223"/>
      <c r="E11" s="223"/>
      <c r="F11" s="223"/>
      <c r="G11" s="223"/>
      <c r="H11" s="223"/>
    </row>
    <row r="12" spans="1:8" ht="9.75" customHeight="1">
      <c r="A12" s="118"/>
      <c r="B12" s="118"/>
      <c r="C12" s="118"/>
      <c r="D12" s="118"/>
      <c r="E12" s="118"/>
      <c r="F12" s="118"/>
      <c r="G12" s="118"/>
      <c r="H12" s="118"/>
    </row>
    <row r="13" spans="1:8" s="20" customFormat="1" ht="15.75">
      <c r="A13" s="224" t="s">
        <v>199</v>
      </c>
      <c r="B13" s="224"/>
      <c r="C13" s="224"/>
      <c r="D13" s="224"/>
      <c r="E13" s="224"/>
      <c r="F13" s="224"/>
      <c r="G13" s="224"/>
      <c r="H13" s="224"/>
    </row>
    <row r="14" spans="1:9" s="8" customFormat="1" ht="25.5">
      <c r="A14" s="10" t="s">
        <v>2</v>
      </c>
      <c r="B14" s="6" t="s">
        <v>178</v>
      </c>
      <c r="C14" s="6" t="s">
        <v>0</v>
      </c>
      <c r="D14" s="7" t="s">
        <v>1</v>
      </c>
      <c r="E14" s="52" t="s">
        <v>130</v>
      </c>
      <c r="F14" s="57" t="s">
        <v>3</v>
      </c>
      <c r="G14" s="30" t="s">
        <v>114</v>
      </c>
      <c r="H14" s="30" t="s">
        <v>115</v>
      </c>
      <c r="I14" s="21"/>
    </row>
    <row r="15" spans="1:8" ht="15">
      <c r="A15" s="73" t="s">
        <v>154</v>
      </c>
      <c r="B15" s="74">
        <v>500</v>
      </c>
      <c r="C15" s="75" t="s">
        <v>4</v>
      </c>
      <c r="D15" s="74">
        <v>12</v>
      </c>
      <c r="E15" s="82">
        <v>0.89</v>
      </c>
      <c r="F15" s="99">
        <v>4</v>
      </c>
      <c r="G15" s="79">
        <f>E15+(E15*(F15%))</f>
        <v>0.9256</v>
      </c>
      <c r="H15" s="79">
        <f aca="true" t="shared" si="0" ref="H15:H23">G15*D15</f>
        <v>11.107199999999999</v>
      </c>
    </row>
    <row r="16" spans="1:8" ht="15">
      <c r="A16" s="73" t="s">
        <v>133</v>
      </c>
      <c r="B16" s="74">
        <v>500</v>
      </c>
      <c r="C16" s="75" t="s">
        <v>5</v>
      </c>
      <c r="D16" s="74">
        <v>12</v>
      </c>
      <c r="E16" s="82">
        <v>0.89</v>
      </c>
      <c r="F16" s="99">
        <v>4</v>
      </c>
      <c r="G16" s="79">
        <f aca="true" t="shared" si="1" ref="G16:G23">E16+(E16*(F16%))</f>
        <v>0.9256</v>
      </c>
      <c r="H16" s="79">
        <f t="shared" si="0"/>
        <v>11.107199999999999</v>
      </c>
    </row>
    <row r="17" spans="1:8" ht="15">
      <c r="A17" s="73" t="s">
        <v>145</v>
      </c>
      <c r="B17" s="74">
        <v>500</v>
      </c>
      <c r="C17" s="75" t="s">
        <v>6</v>
      </c>
      <c r="D17" s="74">
        <v>12</v>
      </c>
      <c r="E17" s="82">
        <v>0.89</v>
      </c>
      <c r="F17" s="99">
        <v>4</v>
      </c>
      <c r="G17" s="79">
        <f t="shared" si="1"/>
        <v>0.9256</v>
      </c>
      <c r="H17" s="79">
        <f t="shared" si="0"/>
        <v>11.107199999999999</v>
      </c>
    </row>
    <row r="18" spans="1:8" ht="15">
      <c r="A18" s="73" t="s">
        <v>136</v>
      </c>
      <c r="B18" s="74">
        <v>500</v>
      </c>
      <c r="C18" s="75" t="s">
        <v>7</v>
      </c>
      <c r="D18" s="74">
        <v>12</v>
      </c>
      <c r="E18" s="82">
        <v>0.89</v>
      </c>
      <c r="F18" s="99">
        <v>4</v>
      </c>
      <c r="G18" s="79">
        <f t="shared" si="1"/>
        <v>0.9256</v>
      </c>
      <c r="H18" s="79">
        <f t="shared" si="0"/>
        <v>11.107199999999999</v>
      </c>
    </row>
    <row r="19" spans="1:8" ht="15">
      <c r="A19" s="73" t="s">
        <v>146</v>
      </c>
      <c r="B19" s="74">
        <v>250</v>
      </c>
      <c r="C19" s="75" t="s">
        <v>13</v>
      </c>
      <c r="D19" s="74">
        <v>12</v>
      </c>
      <c r="E19" s="82">
        <v>0.49</v>
      </c>
      <c r="F19" s="99">
        <v>4</v>
      </c>
      <c r="G19" s="79">
        <f t="shared" si="1"/>
        <v>0.5095999999999999</v>
      </c>
      <c r="H19" s="79">
        <f t="shared" si="0"/>
        <v>6.1152</v>
      </c>
    </row>
    <row r="20" spans="1:8" ht="15">
      <c r="A20" s="73" t="s">
        <v>147</v>
      </c>
      <c r="B20" s="74">
        <v>250</v>
      </c>
      <c r="C20" s="75" t="s">
        <v>14</v>
      </c>
      <c r="D20" s="74">
        <v>12</v>
      </c>
      <c r="E20" s="82">
        <v>0.49</v>
      </c>
      <c r="F20" s="99">
        <v>4</v>
      </c>
      <c r="G20" s="79">
        <f t="shared" si="1"/>
        <v>0.5095999999999999</v>
      </c>
      <c r="H20" s="79">
        <f t="shared" si="0"/>
        <v>6.1152</v>
      </c>
    </row>
    <row r="21" spans="1:8" ht="15">
      <c r="A21" s="73" t="s">
        <v>148</v>
      </c>
      <c r="B21" s="74">
        <v>250</v>
      </c>
      <c r="C21" s="75" t="s">
        <v>15</v>
      </c>
      <c r="D21" s="74">
        <v>12</v>
      </c>
      <c r="E21" s="82">
        <v>0.49</v>
      </c>
      <c r="F21" s="99">
        <v>4</v>
      </c>
      <c r="G21" s="79">
        <f t="shared" si="1"/>
        <v>0.5095999999999999</v>
      </c>
      <c r="H21" s="79">
        <f t="shared" si="0"/>
        <v>6.1152</v>
      </c>
    </row>
    <row r="22" spans="1:8" ht="15">
      <c r="A22" s="73" t="s">
        <v>153</v>
      </c>
      <c r="B22" s="74">
        <v>250</v>
      </c>
      <c r="C22" s="80" t="s">
        <v>16</v>
      </c>
      <c r="D22" s="74">
        <v>12</v>
      </c>
      <c r="E22" s="82">
        <v>0.49</v>
      </c>
      <c r="F22" s="99">
        <v>4</v>
      </c>
      <c r="G22" s="79">
        <f t="shared" si="1"/>
        <v>0.5095999999999999</v>
      </c>
      <c r="H22" s="79">
        <f t="shared" si="0"/>
        <v>6.1152</v>
      </c>
    </row>
    <row r="23" spans="1:8" ht="15.75" customHeight="1">
      <c r="A23" s="73" t="s">
        <v>190</v>
      </c>
      <c r="B23" s="74">
        <v>250</v>
      </c>
      <c r="C23" s="80" t="s">
        <v>239</v>
      </c>
      <c r="D23" s="74">
        <v>12</v>
      </c>
      <c r="E23" s="76">
        <v>0.49</v>
      </c>
      <c r="F23" s="77">
        <v>4</v>
      </c>
      <c r="G23" s="79">
        <f t="shared" si="1"/>
        <v>0.5095999999999999</v>
      </c>
      <c r="H23" s="79">
        <f t="shared" si="0"/>
        <v>6.1152</v>
      </c>
    </row>
    <row r="24" spans="1:7" ht="14.25">
      <c r="A24" s="17" t="s">
        <v>72</v>
      </c>
      <c r="B24"/>
      <c r="C24"/>
      <c r="D24"/>
      <c r="E24" s="26"/>
      <c r="F24" s="58"/>
      <c r="G24" s="33"/>
    </row>
    <row r="25" spans="1:8" s="20" customFormat="1" ht="15.75">
      <c r="A25" s="224" t="s">
        <v>200</v>
      </c>
      <c r="B25" s="224"/>
      <c r="C25" s="224"/>
      <c r="D25" s="224"/>
      <c r="E25" s="224"/>
      <c r="F25" s="224"/>
      <c r="G25" s="224"/>
      <c r="H25" s="224"/>
    </row>
    <row r="26" spans="1:9" s="8" customFormat="1" ht="25.5">
      <c r="A26" s="10" t="s">
        <v>2</v>
      </c>
      <c r="B26" s="6" t="s">
        <v>178</v>
      </c>
      <c r="C26" s="6" t="s">
        <v>0</v>
      </c>
      <c r="D26" s="7" t="s">
        <v>1</v>
      </c>
      <c r="E26" s="52" t="s">
        <v>122</v>
      </c>
      <c r="F26" s="57" t="s">
        <v>3</v>
      </c>
      <c r="G26" s="30" t="s">
        <v>114</v>
      </c>
      <c r="H26" s="30" t="s">
        <v>115</v>
      </c>
      <c r="I26" s="21"/>
    </row>
    <row r="27" spans="1:9" s="8" customFormat="1" ht="14.25" customHeight="1">
      <c r="A27" s="229" t="s">
        <v>241</v>
      </c>
      <c r="B27" s="230"/>
      <c r="C27" s="230"/>
      <c r="D27" s="230"/>
      <c r="E27" s="230"/>
      <c r="F27" s="230"/>
      <c r="G27" s="230"/>
      <c r="H27" s="230"/>
      <c r="I27" s="21"/>
    </row>
    <row r="28" spans="1:8" ht="15">
      <c r="A28" s="73" t="s">
        <v>220</v>
      </c>
      <c r="B28" s="74">
        <v>500</v>
      </c>
      <c r="C28" s="144" t="s">
        <v>191</v>
      </c>
      <c r="D28" s="74">
        <v>12</v>
      </c>
      <c r="E28" s="82">
        <v>1.43</v>
      </c>
      <c r="F28" s="99">
        <v>4</v>
      </c>
      <c r="G28" s="79">
        <f aca="true" t="shared" si="2" ref="G28:G37">E28+(E28*(F28%))</f>
        <v>1.4871999999999999</v>
      </c>
      <c r="H28" s="79">
        <f aca="true" t="shared" si="3" ref="H28:H37">G28*D28</f>
        <v>17.8464</v>
      </c>
    </row>
    <row r="29" spans="1:8" ht="15">
      <c r="A29" s="73" t="s">
        <v>188</v>
      </c>
      <c r="B29" s="74">
        <v>250</v>
      </c>
      <c r="C29" s="144" t="s">
        <v>250</v>
      </c>
      <c r="D29" s="74">
        <v>12</v>
      </c>
      <c r="E29" s="76">
        <v>0.72</v>
      </c>
      <c r="F29" s="77">
        <v>4</v>
      </c>
      <c r="G29" s="79">
        <f>E29+(E29*F29%)</f>
        <v>0.7488</v>
      </c>
      <c r="H29" s="79">
        <f t="shared" si="3"/>
        <v>8.9856</v>
      </c>
    </row>
    <row r="30" spans="1:8" ht="15">
      <c r="A30" s="73" t="s">
        <v>206</v>
      </c>
      <c r="B30" s="74">
        <v>500</v>
      </c>
      <c r="C30" s="75" t="s">
        <v>240</v>
      </c>
      <c r="D30" s="74">
        <v>12</v>
      </c>
      <c r="E30" s="76">
        <v>1.77</v>
      </c>
      <c r="F30" s="77">
        <v>4</v>
      </c>
      <c r="G30" s="79">
        <f>E30+(E30*F30%)</f>
        <v>1.8408</v>
      </c>
      <c r="H30" s="79">
        <f t="shared" si="3"/>
        <v>22.0896</v>
      </c>
    </row>
    <row r="31" spans="1:8" ht="15">
      <c r="A31" s="73" t="s">
        <v>101</v>
      </c>
      <c r="B31" s="74">
        <v>500</v>
      </c>
      <c r="C31" s="80" t="s">
        <v>180</v>
      </c>
      <c r="D31" s="74">
        <v>12</v>
      </c>
      <c r="E31" s="82">
        <v>1.43</v>
      </c>
      <c r="F31" s="99">
        <v>10</v>
      </c>
      <c r="G31" s="79">
        <f t="shared" si="2"/>
        <v>1.573</v>
      </c>
      <c r="H31" s="79">
        <f t="shared" si="3"/>
        <v>18.875999999999998</v>
      </c>
    </row>
    <row r="32" spans="1:8" ht="15">
      <c r="A32" s="73" t="s">
        <v>8</v>
      </c>
      <c r="B32" s="74">
        <v>500</v>
      </c>
      <c r="C32" s="80" t="s">
        <v>189</v>
      </c>
      <c r="D32" s="74">
        <v>10</v>
      </c>
      <c r="E32" s="82">
        <v>1.79</v>
      </c>
      <c r="F32" s="99">
        <v>4</v>
      </c>
      <c r="G32" s="79">
        <f t="shared" si="2"/>
        <v>1.8616000000000001</v>
      </c>
      <c r="H32" s="79">
        <f t="shared" si="3"/>
        <v>18.616</v>
      </c>
    </row>
    <row r="33" spans="1:8" ht="15">
      <c r="A33" s="73" t="s">
        <v>221</v>
      </c>
      <c r="B33" s="74">
        <v>500</v>
      </c>
      <c r="C33" s="80" t="s">
        <v>17</v>
      </c>
      <c r="D33" s="74">
        <v>12</v>
      </c>
      <c r="E33" s="82">
        <v>1.07</v>
      </c>
      <c r="F33" s="99">
        <v>4</v>
      </c>
      <c r="G33" s="79">
        <f t="shared" si="2"/>
        <v>1.1128</v>
      </c>
      <c r="H33" s="79">
        <f t="shared" si="3"/>
        <v>13.3536</v>
      </c>
    </row>
    <row r="34" spans="1:8" ht="15">
      <c r="A34" s="73" t="s">
        <v>9</v>
      </c>
      <c r="B34" s="74">
        <v>500</v>
      </c>
      <c r="C34" s="80" t="s">
        <v>18</v>
      </c>
      <c r="D34" s="74">
        <v>12</v>
      </c>
      <c r="E34" s="82">
        <v>1.84</v>
      </c>
      <c r="F34" s="99">
        <v>4</v>
      </c>
      <c r="G34" s="79">
        <f t="shared" si="2"/>
        <v>1.9136000000000002</v>
      </c>
      <c r="H34" s="79">
        <f t="shared" si="3"/>
        <v>22.9632</v>
      </c>
    </row>
    <row r="35" spans="1:8" ht="15">
      <c r="A35" s="73" t="s">
        <v>10</v>
      </c>
      <c r="B35" s="74">
        <v>500</v>
      </c>
      <c r="C35" s="80" t="s">
        <v>19</v>
      </c>
      <c r="D35" s="74">
        <v>15</v>
      </c>
      <c r="E35" s="82">
        <v>1.62</v>
      </c>
      <c r="F35" s="99">
        <v>4</v>
      </c>
      <c r="G35" s="79">
        <f t="shared" si="2"/>
        <v>1.6848</v>
      </c>
      <c r="H35" s="79">
        <f t="shared" si="3"/>
        <v>25.272000000000002</v>
      </c>
    </row>
    <row r="36" spans="1:8" ht="15">
      <c r="A36" s="73" t="s">
        <v>11</v>
      </c>
      <c r="B36" s="74">
        <v>500</v>
      </c>
      <c r="C36" s="144" t="s">
        <v>205</v>
      </c>
      <c r="D36" s="74">
        <v>15</v>
      </c>
      <c r="E36" s="82">
        <v>2.02</v>
      </c>
      <c r="F36" s="99">
        <v>4</v>
      </c>
      <c r="G36" s="79">
        <f t="shared" si="2"/>
        <v>2.1008</v>
      </c>
      <c r="H36" s="79">
        <f t="shared" si="3"/>
        <v>31.512</v>
      </c>
    </row>
    <row r="37" spans="1:8" ht="15">
      <c r="A37" s="73" t="s">
        <v>219</v>
      </c>
      <c r="B37" s="74">
        <v>250</v>
      </c>
      <c r="C37" s="80" t="s">
        <v>73</v>
      </c>
      <c r="D37" s="74">
        <v>12</v>
      </c>
      <c r="E37" s="82">
        <v>0.75</v>
      </c>
      <c r="F37" s="99">
        <v>4</v>
      </c>
      <c r="G37" s="79">
        <f t="shared" si="2"/>
        <v>0.78</v>
      </c>
      <c r="H37" s="79">
        <f t="shared" si="3"/>
        <v>9.36</v>
      </c>
    </row>
    <row r="38" ht="15">
      <c r="A38" s="17" t="s">
        <v>72</v>
      </c>
    </row>
    <row r="39" spans="1:8" s="20" customFormat="1" ht="15.75">
      <c r="A39" s="226" t="s">
        <v>201</v>
      </c>
      <c r="B39" s="226"/>
      <c r="C39" s="226"/>
      <c r="D39" s="226"/>
      <c r="E39" s="226"/>
      <c r="F39" s="226"/>
      <c r="G39" s="226"/>
      <c r="H39" s="226"/>
    </row>
    <row r="40" spans="1:9" s="8" customFormat="1" ht="25.5">
      <c r="A40" s="10" t="s">
        <v>2</v>
      </c>
      <c r="B40" s="6" t="s">
        <v>178</v>
      </c>
      <c r="C40" s="6" t="s">
        <v>0</v>
      </c>
      <c r="D40" s="7" t="s">
        <v>1</v>
      </c>
      <c r="E40" s="52" t="s">
        <v>122</v>
      </c>
      <c r="F40" s="57" t="s">
        <v>3</v>
      </c>
      <c r="G40" s="30" t="s">
        <v>114</v>
      </c>
      <c r="H40" s="30" t="s">
        <v>115</v>
      </c>
      <c r="I40" s="21"/>
    </row>
    <row r="41" spans="1:8" ht="15">
      <c r="A41" s="73" t="s">
        <v>151</v>
      </c>
      <c r="B41" s="74">
        <v>500</v>
      </c>
      <c r="C41" s="75" t="s">
        <v>74</v>
      </c>
      <c r="D41" s="74">
        <v>12</v>
      </c>
      <c r="E41" s="82">
        <v>0.89</v>
      </c>
      <c r="F41" s="99">
        <v>4</v>
      </c>
      <c r="G41" s="79">
        <f>E41+(E41*(F41%))</f>
        <v>0.9256</v>
      </c>
      <c r="H41" s="79">
        <f>G41*D41</f>
        <v>11.107199999999999</v>
      </c>
    </row>
    <row r="42" spans="1:8" ht="15">
      <c r="A42" s="73" t="s">
        <v>149</v>
      </c>
      <c r="B42" s="74">
        <v>500</v>
      </c>
      <c r="C42" s="75" t="s">
        <v>75</v>
      </c>
      <c r="D42" s="74">
        <v>12</v>
      </c>
      <c r="E42" s="82">
        <v>0.89</v>
      </c>
      <c r="F42" s="99">
        <v>4</v>
      </c>
      <c r="G42" s="79">
        <f>E42+(E42*(F42%))</f>
        <v>0.9256</v>
      </c>
      <c r="H42" s="79">
        <f>G42*D42</f>
        <v>11.107199999999999</v>
      </c>
    </row>
    <row r="43" spans="1:8" ht="15">
      <c r="A43" s="73" t="s">
        <v>137</v>
      </c>
      <c r="B43" s="74">
        <v>500</v>
      </c>
      <c r="C43" s="80" t="s">
        <v>76</v>
      </c>
      <c r="D43" s="74">
        <v>12</v>
      </c>
      <c r="E43" s="82">
        <v>0.89</v>
      </c>
      <c r="F43" s="99">
        <v>4</v>
      </c>
      <c r="G43" s="79">
        <f>E43+(E43*(F43%))</f>
        <v>0.9256</v>
      </c>
      <c r="H43" s="79">
        <f>G43*D43</f>
        <v>11.107199999999999</v>
      </c>
    </row>
    <row r="44" spans="1:8" ht="15">
      <c r="A44" s="73" t="s">
        <v>12</v>
      </c>
      <c r="B44" s="74">
        <v>500</v>
      </c>
      <c r="C44" s="80" t="s">
        <v>192</v>
      </c>
      <c r="D44" s="74">
        <v>12</v>
      </c>
      <c r="E44" s="82">
        <v>0.89</v>
      </c>
      <c r="F44" s="99">
        <v>4</v>
      </c>
      <c r="G44" s="79">
        <f>E44+(E44*(F44%))</f>
        <v>0.9256</v>
      </c>
      <c r="H44" s="79">
        <f>G44*D44</f>
        <v>11.107199999999999</v>
      </c>
    </row>
    <row r="45" ht="15">
      <c r="A45" s="17" t="s">
        <v>72</v>
      </c>
    </row>
    <row r="46" spans="1:8" s="20" customFormat="1" ht="15.75">
      <c r="A46" s="226" t="s">
        <v>202</v>
      </c>
      <c r="B46" s="226"/>
      <c r="C46" s="226"/>
      <c r="D46" s="226"/>
      <c r="E46" s="226"/>
      <c r="F46" s="226"/>
      <c r="G46" s="226"/>
      <c r="H46" s="226"/>
    </row>
    <row r="47" spans="1:9" s="8" customFormat="1" ht="25.5">
      <c r="A47" s="10" t="s">
        <v>2</v>
      </c>
      <c r="B47" s="6" t="s">
        <v>178</v>
      </c>
      <c r="C47" s="6" t="s">
        <v>0</v>
      </c>
      <c r="D47" s="7" t="s">
        <v>1</v>
      </c>
      <c r="E47" s="52" t="s">
        <v>122</v>
      </c>
      <c r="F47" s="57" t="s">
        <v>3</v>
      </c>
      <c r="G47" s="30" t="s">
        <v>114</v>
      </c>
      <c r="H47" s="30" t="s">
        <v>115</v>
      </c>
      <c r="I47" s="21"/>
    </row>
    <row r="48" spans="1:8" ht="15">
      <c r="A48" s="73" t="s">
        <v>89</v>
      </c>
      <c r="B48" s="74">
        <v>500</v>
      </c>
      <c r="C48" s="75" t="s">
        <v>102</v>
      </c>
      <c r="D48" s="74">
        <v>12</v>
      </c>
      <c r="E48" s="82">
        <v>0.89</v>
      </c>
      <c r="F48" s="99">
        <v>4</v>
      </c>
      <c r="G48" s="79">
        <f>E48+(E48*(F48%))</f>
        <v>0.9256</v>
      </c>
      <c r="H48" s="79">
        <f>G48*D48</f>
        <v>11.107199999999999</v>
      </c>
    </row>
    <row r="49" spans="1:8" ht="15">
      <c r="A49" s="73" t="s">
        <v>90</v>
      </c>
      <c r="B49" s="74">
        <v>500</v>
      </c>
      <c r="C49" s="75" t="s">
        <v>103</v>
      </c>
      <c r="D49" s="74">
        <v>12</v>
      </c>
      <c r="E49" s="82">
        <v>0.89</v>
      </c>
      <c r="F49" s="99">
        <v>4</v>
      </c>
      <c r="G49" s="79">
        <f>E49+(E49*(F49%))</f>
        <v>0.9256</v>
      </c>
      <c r="H49" s="79">
        <f>G49*D49</f>
        <v>11.107199999999999</v>
      </c>
    </row>
    <row r="50" spans="1:8" ht="15">
      <c r="A50" s="73" t="s">
        <v>91</v>
      </c>
      <c r="B50" s="74">
        <v>500</v>
      </c>
      <c r="C50" s="75" t="s">
        <v>104</v>
      </c>
      <c r="D50" s="74">
        <v>12</v>
      </c>
      <c r="E50" s="82">
        <v>0.89</v>
      </c>
      <c r="F50" s="99">
        <v>4</v>
      </c>
      <c r="G50" s="79">
        <f>E50+(E50*(F50%))</f>
        <v>0.9256</v>
      </c>
      <c r="H50" s="79">
        <f>G50*D50</f>
        <v>11.107199999999999</v>
      </c>
    </row>
    <row r="51" spans="1:8" ht="15">
      <c r="A51" s="73" t="s">
        <v>92</v>
      </c>
      <c r="B51" s="74">
        <v>500</v>
      </c>
      <c r="C51" s="80" t="s">
        <v>105</v>
      </c>
      <c r="D51" s="74">
        <v>12</v>
      </c>
      <c r="E51" s="82">
        <v>0.89</v>
      </c>
      <c r="F51" s="99">
        <v>4</v>
      </c>
      <c r="G51" s="79">
        <f>E51+(E51*(F51%))</f>
        <v>0.9256</v>
      </c>
      <c r="H51" s="79">
        <f>G51*D51</f>
        <v>11.107199999999999</v>
      </c>
    </row>
    <row r="52" spans="1:8" ht="15">
      <c r="A52" s="73" t="s">
        <v>93</v>
      </c>
      <c r="B52" s="74">
        <v>500</v>
      </c>
      <c r="C52" s="80" t="s">
        <v>106</v>
      </c>
      <c r="D52" s="74">
        <v>12</v>
      </c>
      <c r="E52" s="82">
        <v>0.89</v>
      </c>
      <c r="F52" s="99">
        <v>4</v>
      </c>
      <c r="G52" s="79">
        <f>E52+(E52*(F52%))</f>
        <v>0.9256</v>
      </c>
      <c r="H52" s="79">
        <f>G52*D52</f>
        <v>11.107199999999999</v>
      </c>
    </row>
    <row r="53" ht="15">
      <c r="A53" s="17" t="s">
        <v>72</v>
      </c>
    </row>
    <row r="54" spans="1:8" s="20" customFormat="1" ht="15.75" customHeight="1">
      <c r="A54" s="243" t="s">
        <v>194</v>
      </c>
      <c r="B54" s="243"/>
      <c r="C54" s="243"/>
      <c r="D54" s="243"/>
      <c r="E54" s="243"/>
      <c r="F54" s="243"/>
      <c r="G54" s="243"/>
      <c r="H54" s="243"/>
    </row>
    <row r="55" spans="1:8" ht="25.5">
      <c r="A55" s="10" t="s">
        <v>2</v>
      </c>
      <c r="B55" s="6" t="s">
        <v>178</v>
      </c>
      <c r="C55" s="6" t="s">
        <v>0</v>
      </c>
      <c r="D55" s="7" t="s">
        <v>1</v>
      </c>
      <c r="E55" s="52" t="s">
        <v>122</v>
      </c>
      <c r="F55" s="57" t="s">
        <v>3</v>
      </c>
      <c r="G55" s="30" t="s">
        <v>114</v>
      </c>
      <c r="H55" s="30" t="s">
        <v>115</v>
      </c>
    </row>
    <row r="56" spans="1:8" ht="15">
      <c r="A56" s="73" t="s">
        <v>94</v>
      </c>
      <c r="B56" s="74">
        <v>250</v>
      </c>
      <c r="C56" s="75" t="s">
        <v>96</v>
      </c>
      <c r="D56" s="74">
        <v>16</v>
      </c>
      <c r="E56" s="82">
        <v>1.84</v>
      </c>
      <c r="F56" s="99">
        <v>4</v>
      </c>
      <c r="G56" s="79">
        <f>E56+(E56*(F56%))</f>
        <v>1.9136000000000002</v>
      </c>
      <c r="H56" s="79">
        <f>G56*D56</f>
        <v>30.617600000000003</v>
      </c>
    </row>
    <row r="57" spans="1:8" ht="15">
      <c r="A57" s="73" t="s">
        <v>95</v>
      </c>
      <c r="B57" s="74">
        <v>250</v>
      </c>
      <c r="C57" s="75" t="s">
        <v>97</v>
      </c>
      <c r="D57" s="74">
        <v>16</v>
      </c>
      <c r="E57" s="82">
        <v>1.74</v>
      </c>
      <c r="F57" s="99">
        <v>4</v>
      </c>
      <c r="G57" s="79">
        <f>E57+(E57*(F57%))</f>
        <v>1.8096</v>
      </c>
      <c r="H57" s="79">
        <f>G57*D57</f>
        <v>28.9536</v>
      </c>
    </row>
    <row r="58" spans="1:7" ht="15">
      <c r="A58" s="17" t="s">
        <v>72</v>
      </c>
      <c r="G58" s="31"/>
    </row>
    <row r="59" spans="1:7" ht="15">
      <c r="A59" s="17"/>
      <c r="G59" s="32"/>
    </row>
    <row r="60" spans="1:7" ht="15">
      <c r="A60" s="17"/>
      <c r="G60" s="32"/>
    </row>
    <row r="61" spans="1:9" s="4" customFormat="1" ht="28.5" customHeight="1">
      <c r="A61" s="245"/>
      <c r="B61" s="245"/>
      <c r="C61" s="245"/>
      <c r="D61" s="245"/>
      <c r="E61" s="245"/>
      <c r="F61" s="245"/>
      <c r="G61" s="245"/>
      <c r="H61" s="245"/>
      <c r="I61" s="108"/>
    </row>
    <row r="62" spans="1:8" ht="15.75">
      <c r="A62" s="228" t="s">
        <v>252</v>
      </c>
      <c r="B62" s="227"/>
      <c r="C62" s="227"/>
      <c r="D62" s="227"/>
      <c r="E62" s="227"/>
      <c r="F62" s="227"/>
      <c r="G62" s="227"/>
      <c r="H62" s="227"/>
    </row>
    <row r="63" spans="1:8" ht="15">
      <c r="A63" s="142"/>
      <c r="B63" s="238" t="s">
        <v>251</v>
      </c>
      <c r="C63" s="238"/>
      <c r="D63" s="238"/>
      <c r="E63" s="238"/>
      <c r="F63" s="238"/>
      <c r="G63" s="238"/>
      <c r="H63" s="143"/>
    </row>
    <row r="64" spans="1:9" s="8" customFormat="1" ht="25.5">
      <c r="A64" s="10" t="s">
        <v>2</v>
      </c>
      <c r="B64" s="6" t="s">
        <v>178</v>
      </c>
      <c r="C64" s="6" t="s">
        <v>0</v>
      </c>
      <c r="D64" s="7" t="s">
        <v>1</v>
      </c>
      <c r="E64" s="30" t="s">
        <v>128</v>
      </c>
      <c r="F64" s="53" t="s">
        <v>3</v>
      </c>
      <c r="G64" s="30" t="s">
        <v>114</v>
      </c>
      <c r="H64" s="30" t="s">
        <v>115</v>
      </c>
      <c r="I64" s="21"/>
    </row>
    <row r="65" spans="1:8" ht="15">
      <c r="A65" s="197" t="s">
        <v>170</v>
      </c>
      <c r="B65" s="198">
        <v>500</v>
      </c>
      <c r="C65" s="199" t="s">
        <v>242</v>
      </c>
      <c r="D65" s="198">
        <v>12</v>
      </c>
      <c r="E65" s="200">
        <v>1.73</v>
      </c>
      <c r="F65" s="201">
        <v>4</v>
      </c>
      <c r="G65" s="202">
        <f>E65+(E65*F65%)</f>
        <v>1.7992</v>
      </c>
      <c r="H65" s="202">
        <f>G65*D65</f>
        <v>21.5904</v>
      </c>
    </row>
    <row r="66" spans="1:8" ht="15">
      <c r="A66" s="203" t="s">
        <v>171</v>
      </c>
      <c r="B66" s="204">
        <v>500</v>
      </c>
      <c r="C66" s="205" t="s">
        <v>243</v>
      </c>
      <c r="D66" s="204">
        <v>12</v>
      </c>
      <c r="E66" s="206">
        <v>1.73</v>
      </c>
      <c r="F66" s="207">
        <v>4</v>
      </c>
      <c r="G66" s="208">
        <f>E66+(E66*F66%)</f>
        <v>1.7992</v>
      </c>
      <c r="H66" s="202">
        <f>G66*D66</f>
        <v>21.5904</v>
      </c>
    </row>
    <row r="67" spans="1:8" ht="15">
      <c r="A67" s="189" t="s">
        <v>198</v>
      </c>
      <c r="B67" s="190">
        <v>500</v>
      </c>
      <c r="C67" s="191" t="s">
        <v>244</v>
      </c>
      <c r="D67" s="190">
        <v>12</v>
      </c>
      <c r="E67" s="192">
        <v>2.15</v>
      </c>
      <c r="F67" s="193">
        <v>4</v>
      </c>
      <c r="G67" s="194">
        <f>E67+(E67*F67%)</f>
        <v>2.2359999999999998</v>
      </c>
      <c r="H67" s="202">
        <f>G67*D67</f>
        <v>26.831999999999997</v>
      </c>
    </row>
    <row r="68" spans="1:8" ht="15">
      <c r="A68" s="203" t="s">
        <v>183</v>
      </c>
      <c r="B68" s="204">
        <v>500</v>
      </c>
      <c r="C68" s="205" t="s">
        <v>245</v>
      </c>
      <c r="D68" s="204">
        <v>12</v>
      </c>
      <c r="E68" s="206">
        <v>1.73</v>
      </c>
      <c r="F68" s="207">
        <v>4</v>
      </c>
      <c r="G68" s="208">
        <f>E68+(E68*F68%)</f>
        <v>1.7992</v>
      </c>
      <c r="H68" s="202">
        <f>G68*D68</f>
        <v>21.5904</v>
      </c>
    </row>
    <row r="69" spans="1:8" ht="15">
      <c r="A69" s="73" t="s">
        <v>184</v>
      </c>
      <c r="B69" s="74">
        <v>500</v>
      </c>
      <c r="C69" s="75" t="s">
        <v>246</v>
      </c>
      <c r="D69" s="74">
        <v>12</v>
      </c>
      <c r="E69" s="105">
        <v>1.73</v>
      </c>
      <c r="F69" s="77">
        <v>4</v>
      </c>
      <c r="G69" s="79">
        <f>E69+(E69*F69%)</f>
        <v>1.7992</v>
      </c>
      <c r="H69" s="202">
        <f>G69*D69</f>
        <v>21.5904</v>
      </c>
    </row>
    <row r="70" spans="1:8" ht="15">
      <c r="A70" s="17" t="s">
        <v>72</v>
      </c>
      <c r="E70" s="40"/>
      <c r="F70" s="54"/>
      <c r="G70" s="9"/>
      <c r="H70" s="20"/>
    </row>
    <row r="71" spans="1:9" s="22" customFormat="1" ht="15.75">
      <c r="A71" s="224" t="s">
        <v>253</v>
      </c>
      <c r="B71" s="225"/>
      <c r="C71" s="225"/>
      <c r="D71" s="225"/>
      <c r="E71" s="225"/>
      <c r="F71" s="225"/>
      <c r="G71" s="225"/>
      <c r="H71" s="225"/>
      <c r="I71" s="150"/>
    </row>
    <row r="72" spans="1:8" ht="18">
      <c r="A72" s="142"/>
      <c r="B72" s="238" t="s">
        <v>254</v>
      </c>
      <c r="C72" s="238"/>
      <c r="D72" s="238"/>
      <c r="E72" s="238"/>
      <c r="F72" s="238"/>
      <c r="G72" s="238"/>
      <c r="H72" s="143"/>
    </row>
    <row r="73" spans="1:9" s="8" customFormat="1" ht="25.5">
      <c r="A73" s="10" t="s">
        <v>2</v>
      </c>
      <c r="B73" s="6" t="s">
        <v>178</v>
      </c>
      <c r="C73" s="6" t="s">
        <v>0</v>
      </c>
      <c r="D73" s="7" t="s">
        <v>1</v>
      </c>
      <c r="E73" s="52" t="s">
        <v>122</v>
      </c>
      <c r="F73" s="57" t="s">
        <v>3</v>
      </c>
      <c r="G73" s="30" t="s">
        <v>114</v>
      </c>
      <c r="H73" s="30" t="s">
        <v>115</v>
      </c>
      <c r="I73" s="21"/>
    </row>
    <row r="74" spans="1:9" s="170" customFormat="1" ht="15">
      <c r="A74" s="209" t="s">
        <v>172</v>
      </c>
      <c r="B74" s="210">
        <v>500</v>
      </c>
      <c r="C74" s="211" t="s">
        <v>232</v>
      </c>
      <c r="D74" s="210">
        <v>12</v>
      </c>
      <c r="E74" s="212">
        <v>2.05</v>
      </c>
      <c r="F74" s="213">
        <v>4</v>
      </c>
      <c r="G74" s="216">
        <f>E74+(E74*F74%)</f>
        <v>2.1319999999999997</v>
      </c>
      <c r="H74" s="214">
        <f>G74*D74</f>
        <v>25.583999999999996</v>
      </c>
      <c r="I74" s="169"/>
    </row>
    <row r="75" spans="1:9" s="170" customFormat="1" ht="15">
      <c r="A75" s="189" t="s">
        <v>173</v>
      </c>
      <c r="B75" s="190">
        <v>500</v>
      </c>
      <c r="C75" s="195" t="s">
        <v>255</v>
      </c>
      <c r="D75" s="190">
        <v>12</v>
      </c>
      <c r="E75" s="196">
        <v>2.05</v>
      </c>
      <c r="F75" s="193">
        <v>4</v>
      </c>
      <c r="G75" s="215">
        <f>E75+(E75*F75%)</f>
        <v>2.1319999999999997</v>
      </c>
      <c r="H75" s="214">
        <f>G75*D75</f>
        <v>25.583999999999996</v>
      </c>
      <c r="I75" s="169"/>
    </row>
    <row r="76" spans="1:20" ht="15">
      <c r="A76" s="189" t="s">
        <v>247</v>
      </c>
      <c r="B76" s="190">
        <v>500</v>
      </c>
      <c r="C76" s="195" t="s">
        <v>248</v>
      </c>
      <c r="D76" s="190">
        <v>12</v>
      </c>
      <c r="E76" s="196">
        <v>2.05</v>
      </c>
      <c r="F76" s="193">
        <v>4</v>
      </c>
      <c r="G76" s="194">
        <f>E76+(E76*F76%)</f>
        <v>2.1319999999999997</v>
      </c>
      <c r="H76" s="214">
        <f>G76*D76</f>
        <v>25.583999999999996</v>
      </c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9" ht="12" customHeight="1">
      <c r="A77" s="145" t="s">
        <v>72</v>
      </c>
      <c r="B77" s="119"/>
      <c r="C77" s="119"/>
      <c r="D77" s="146"/>
      <c r="E77" s="147"/>
      <c r="F77" s="148"/>
      <c r="G77" s="149"/>
      <c r="H77" s="149"/>
      <c r="I77" s="9"/>
    </row>
    <row r="78" spans="1:8" s="22" customFormat="1" ht="15.75">
      <c r="A78" s="224" t="s">
        <v>203</v>
      </c>
      <c r="B78" s="224"/>
      <c r="C78" s="224"/>
      <c r="D78" s="224"/>
      <c r="E78" s="224"/>
      <c r="F78" s="224"/>
      <c r="G78" s="224"/>
      <c r="H78" s="224"/>
    </row>
    <row r="79" spans="1:9" s="8" customFormat="1" ht="25.5">
      <c r="A79" s="10" t="s">
        <v>2</v>
      </c>
      <c r="B79" s="6" t="s">
        <v>178</v>
      </c>
      <c r="C79" s="6" t="s">
        <v>0</v>
      </c>
      <c r="D79" s="7" t="s">
        <v>1</v>
      </c>
      <c r="E79" s="52" t="s">
        <v>122</v>
      </c>
      <c r="F79" s="57" t="s">
        <v>3</v>
      </c>
      <c r="G79" s="30" t="s">
        <v>114</v>
      </c>
      <c r="H79" s="30" t="s">
        <v>115</v>
      </c>
      <c r="I79" s="21"/>
    </row>
    <row r="80" spans="1:9" s="8" customFormat="1" ht="15">
      <c r="A80" s="73" t="s">
        <v>138</v>
      </c>
      <c r="B80" s="74">
        <v>500</v>
      </c>
      <c r="C80" s="80" t="s">
        <v>230</v>
      </c>
      <c r="D80" s="74">
        <v>12</v>
      </c>
      <c r="E80" s="82">
        <v>2.8</v>
      </c>
      <c r="F80" s="99">
        <v>4</v>
      </c>
      <c r="G80" s="79">
        <f>E80+(E80*(F80%))</f>
        <v>2.912</v>
      </c>
      <c r="H80" s="79">
        <f>G80*D80</f>
        <v>34.944</v>
      </c>
      <c r="I80" s="21"/>
    </row>
    <row r="81" spans="1:8" ht="15">
      <c r="A81" s="73" t="s">
        <v>132</v>
      </c>
      <c r="B81" s="74">
        <v>500</v>
      </c>
      <c r="C81" s="80" t="s">
        <v>233</v>
      </c>
      <c r="D81" s="74">
        <v>12</v>
      </c>
      <c r="E81" s="82">
        <v>2.8</v>
      </c>
      <c r="F81" s="99">
        <v>4</v>
      </c>
      <c r="G81" s="79">
        <f>E81+(E81*(F81%))</f>
        <v>2.912</v>
      </c>
      <c r="H81" s="79">
        <f>G81*D81</f>
        <v>34.944</v>
      </c>
    </row>
    <row r="82" ht="15">
      <c r="A82" s="17" t="s">
        <v>72</v>
      </c>
    </row>
    <row r="83" spans="1:9" ht="15.75">
      <c r="A83" s="226" t="s">
        <v>260</v>
      </c>
      <c r="B83" s="227"/>
      <c r="C83" s="227"/>
      <c r="D83" s="227"/>
      <c r="E83" s="227"/>
      <c r="F83" s="227"/>
      <c r="G83" s="227"/>
      <c r="H83" s="227"/>
      <c r="I83" s="9"/>
    </row>
    <row r="84" spans="1:9" ht="18">
      <c r="A84" s="155"/>
      <c r="B84" s="240" t="s">
        <v>193</v>
      </c>
      <c r="C84" s="240"/>
      <c r="D84" s="240"/>
      <c r="E84" s="240"/>
      <c r="F84" s="240"/>
      <c r="G84" s="240"/>
      <c r="H84" s="156"/>
      <c r="I84" s="9"/>
    </row>
    <row r="85" spans="1:9" s="8" customFormat="1" ht="25.5">
      <c r="A85" s="10" t="s">
        <v>2</v>
      </c>
      <c r="B85" s="6" t="s">
        <v>178</v>
      </c>
      <c r="C85" s="6" t="s">
        <v>0</v>
      </c>
      <c r="D85" s="7" t="s">
        <v>1</v>
      </c>
      <c r="E85" s="30" t="s">
        <v>128</v>
      </c>
      <c r="F85" s="53" t="s">
        <v>3</v>
      </c>
      <c r="G85" s="30" t="s">
        <v>114</v>
      </c>
      <c r="H85" s="30" t="s">
        <v>115</v>
      </c>
      <c r="I85" s="21"/>
    </row>
    <row r="86" spans="1:8" ht="15">
      <c r="A86" s="120" t="s">
        <v>134</v>
      </c>
      <c r="B86" s="121">
        <v>500</v>
      </c>
      <c r="C86" s="122" t="s">
        <v>181</v>
      </c>
      <c r="D86" s="121">
        <v>12</v>
      </c>
      <c r="E86" s="157">
        <v>2.12</v>
      </c>
      <c r="F86" s="123">
        <v>4</v>
      </c>
      <c r="G86" s="124">
        <f>E86+(E86*(F86%))</f>
        <v>2.2048</v>
      </c>
      <c r="H86" s="124">
        <f>G86*D86</f>
        <v>26.4576</v>
      </c>
    </row>
    <row r="87" spans="1:8" ht="15">
      <c r="A87" s="120" t="s">
        <v>231</v>
      </c>
      <c r="B87" s="121">
        <v>500</v>
      </c>
      <c r="C87" s="122" t="s">
        <v>234</v>
      </c>
      <c r="D87" s="121">
        <v>12</v>
      </c>
      <c r="E87" s="157">
        <v>2.12</v>
      </c>
      <c r="F87" s="123">
        <v>4</v>
      </c>
      <c r="G87" s="124">
        <f>E87+(E87*(F87%))</f>
        <v>2.2048</v>
      </c>
      <c r="H87" s="124">
        <f>G87*D87</f>
        <v>26.4576</v>
      </c>
    </row>
    <row r="88" spans="1:8" ht="15">
      <c r="A88" s="17" t="s">
        <v>182</v>
      </c>
      <c r="C88" s="138"/>
      <c r="E88" s="40"/>
      <c r="F88" s="15"/>
      <c r="G88" s="9"/>
      <c r="H88" s="20"/>
    </row>
    <row r="89" spans="1:9" s="22" customFormat="1" ht="15.75">
      <c r="A89" s="244" t="s">
        <v>229</v>
      </c>
      <c r="B89" s="224"/>
      <c r="C89" s="224"/>
      <c r="D89" s="224"/>
      <c r="E89" s="224"/>
      <c r="F89" s="224"/>
      <c r="G89" s="224"/>
      <c r="H89" s="224"/>
      <c r="I89" s="42"/>
    </row>
    <row r="90" spans="1:9" s="8" customFormat="1" ht="25.5">
      <c r="A90" s="10" t="s">
        <v>2</v>
      </c>
      <c r="B90" s="6" t="s">
        <v>178</v>
      </c>
      <c r="C90" s="6" t="s">
        <v>0</v>
      </c>
      <c r="D90" s="7" t="s">
        <v>1</v>
      </c>
      <c r="E90" s="52" t="s">
        <v>122</v>
      </c>
      <c r="F90" s="57" t="s">
        <v>3</v>
      </c>
      <c r="G90" s="30" t="s">
        <v>114</v>
      </c>
      <c r="H90" s="30" t="s">
        <v>115</v>
      </c>
      <c r="I90" s="21"/>
    </row>
    <row r="91" spans="1:9" s="8" customFormat="1" ht="15">
      <c r="A91" s="73" t="s">
        <v>144</v>
      </c>
      <c r="B91" s="74">
        <v>500</v>
      </c>
      <c r="C91" s="80" t="s">
        <v>223</v>
      </c>
      <c r="D91" s="74">
        <v>12</v>
      </c>
      <c r="E91" s="82">
        <v>2.2</v>
      </c>
      <c r="F91" s="99">
        <v>4</v>
      </c>
      <c r="G91" s="79">
        <f aca="true" t="shared" si="4" ref="G91:G97">E91+(E91*(F91%))</f>
        <v>2.2880000000000003</v>
      </c>
      <c r="H91" s="79">
        <f aca="true" t="shared" si="5" ref="H91:H97">G91*D91</f>
        <v>27.456000000000003</v>
      </c>
      <c r="I91" s="21"/>
    </row>
    <row r="92" spans="1:8" ht="15">
      <c r="A92" s="73" t="s">
        <v>141</v>
      </c>
      <c r="B92" s="74">
        <v>500</v>
      </c>
      <c r="C92" s="80" t="s">
        <v>227</v>
      </c>
      <c r="D92" s="74">
        <v>12</v>
      </c>
      <c r="E92" s="82">
        <v>2.2</v>
      </c>
      <c r="F92" s="99">
        <v>4</v>
      </c>
      <c r="G92" s="79">
        <f t="shared" si="4"/>
        <v>2.2880000000000003</v>
      </c>
      <c r="H92" s="79">
        <f t="shared" si="5"/>
        <v>27.456000000000003</v>
      </c>
    </row>
    <row r="93" spans="1:8" ht="15">
      <c r="A93" s="73" t="s">
        <v>139</v>
      </c>
      <c r="B93" s="74">
        <v>500</v>
      </c>
      <c r="C93" s="80" t="s">
        <v>226</v>
      </c>
      <c r="D93" s="74">
        <v>12</v>
      </c>
      <c r="E93" s="82">
        <v>2.2</v>
      </c>
      <c r="F93" s="99">
        <v>4</v>
      </c>
      <c r="G93" s="79">
        <f t="shared" si="4"/>
        <v>2.2880000000000003</v>
      </c>
      <c r="H93" s="79">
        <f t="shared" si="5"/>
        <v>27.456000000000003</v>
      </c>
    </row>
    <row r="94" spans="1:8" ht="15">
      <c r="A94" s="73" t="s">
        <v>140</v>
      </c>
      <c r="B94" s="74">
        <v>500</v>
      </c>
      <c r="C94" s="80" t="s">
        <v>225</v>
      </c>
      <c r="D94" s="74">
        <v>12</v>
      </c>
      <c r="E94" s="82">
        <v>2.2</v>
      </c>
      <c r="F94" s="99">
        <v>4</v>
      </c>
      <c r="G94" s="79">
        <f t="shared" si="4"/>
        <v>2.2880000000000003</v>
      </c>
      <c r="H94" s="79">
        <f t="shared" si="5"/>
        <v>27.456000000000003</v>
      </c>
    </row>
    <row r="95" spans="1:8" ht="15">
      <c r="A95" s="73" t="s">
        <v>155</v>
      </c>
      <c r="B95" s="74">
        <v>250</v>
      </c>
      <c r="C95" s="80" t="s">
        <v>228</v>
      </c>
      <c r="D95" s="74">
        <v>12</v>
      </c>
      <c r="E95" s="82">
        <v>1.47</v>
      </c>
      <c r="F95" s="99">
        <v>4</v>
      </c>
      <c r="G95" s="79">
        <f>E95+(E95*(F95%))</f>
        <v>1.5288</v>
      </c>
      <c r="H95" s="79">
        <f t="shared" si="5"/>
        <v>18.345599999999997</v>
      </c>
    </row>
    <row r="96" spans="1:8" ht="15">
      <c r="A96" s="73" t="s">
        <v>150</v>
      </c>
      <c r="B96" s="74">
        <v>500</v>
      </c>
      <c r="C96" s="80" t="s">
        <v>207</v>
      </c>
      <c r="D96" s="74">
        <v>12</v>
      </c>
      <c r="E96" s="82">
        <v>2.2</v>
      </c>
      <c r="F96" s="99">
        <v>4</v>
      </c>
      <c r="G96" s="79">
        <f t="shared" si="4"/>
        <v>2.2880000000000003</v>
      </c>
      <c r="H96" s="79">
        <f t="shared" si="5"/>
        <v>27.456000000000003</v>
      </c>
    </row>
    <row r="97" spans="1:8" ht="15">
      <c r="A97" s="73" t="s">
        <v>152</v>
      </c>
      <c r="B97" s="74">
        <v>500</v>
      </c>
      <c r="C97" s="80" t="s">
        <v>208</v>
      </c>
      <c r="D97" s="74">
        <v>12</v>
      </c>
      <c r="E97" s="82">
        <v>2.2</v>
      </c>
      <c r="F97" s="99">
        <v>4</v>
      </c>
      <c r="G97" s="79">
        <f t="shared" si="4"/>
        <v>2.2880000000000003</v>
      </c>
      <c r="H97" s="79">
        <f t="shared" si="5"/>
        <v>27.456000000000003</v>
      </c>
    </row>
    <row r="98" spans="1:8" ht="15">
      <c r="A98" s="110" t="s">
        <v>72</v>
      </c>
      <c r="B98" s="111"/>
      <c r="C98" s="111"/>
      <c r="D98" s="112"/>
      <c r="E98" s="113"/>
      <c r="F98" s="114"/>
      <c r="G98" s="115"/>
      <c r="H98" s="116"/>
    </row>
    <row r="99" spans="1:9" s="111" customFormat="1" ht="15.75">
      <c r="A99" s="224" t="s">
        <v>123</v>
      </c>
      <c r="B99" s="224"/>
      <c r="C99" s="224"/>
      <c r="D99" s="224"/>
      <c r="E99" s="224"/>
      <c r="F99" s="224"/>
      <c r="G99" s="224"/>
      <c r="H99" s="224"/>
      <c r="I99" s="117"/>
    </row>
    <row r="100" spans="1:8" s="22" customFormat="1" ht="25.5">
      <c r="A100" s="10" t="s">
        <v>2</v>
      </c>
      <c r="B100" s="6" t="s">
        <v>178</v>
      </c>
      <c r="C100" s="6" t="s">
        <v>0</v>
      </c>
      <c r="D100" s="7" t="s">
        <v>1</v>
      </c>
      <c r="E100" s="52" t="s">
        <v>130</v>
      </c>
      <c r="F100" s="57" t="s">
        <v>3</v>
      </c>
      <c r="G100" s="30" t="s">
        <v>114</v>
      </c>
      <c r="H100" s="30" t="s">
        <v>115</v>
      </c>
    </row>
    <row r="101" spans="1:9" s="8" customFormat="1" ht="15">
      <c r="A101" s="73" t="s">
        <v>42</v>
      </c>
      <c r="B101" s="74">
        <v>1000</v>
      </c>
      <c r="C101" s="80" t="s">
        <v>78</v>
      </c>
      <c r="D101" s="74">
        <v>10</v>
      </c>
      <c r="E101" s="82">
        <v>1.26</v>
      </c>
      <c r="F101" s="99">
        <v>4</v>
      </c>
      <c r="G101" s="79">
        <f>E101+(E101*(F101%))</f>
        <v>1.3104</v>
      </c>
      <c r="H101" s="79">
        <f>G101*D101</f>
        <v>13.104</v>
      </c>
      <c r="I101" s="21"/>
    </row>
    <row r="102" spans="1:8" ht="15">
      <c r="A102" s="73" t="s">
        <v>43</v>
      </c>
      <c r="B102" s="74">
        <v>1000</v>
      </c>
      <c r="C102" s="80" t="s">
        <v>79</v>
      </c>
      <c r="D102" s="74">
        <v>10</v>
      </c>
      <c r="E102" s="82">
        <v>1.17</v>
      </c>
      <c r="F102" s="99">
        <v>4</v>
      </c>
      <c r="G102" s="79">
        <f>E102+(E102*(F102%))</f>
        <v>1.2167999999999999</v>
      </c>
      <c r="H102" s="79">
        <f>G102*D102</f>
        <v>12.168</v>
      </c>
    </row>
    <row r="103" spans="1:8" ht="15">
      <c r="A103" s="73" t="s">
        <v>44</v>
      </c>
      <c r="B103" s="74">
        <v>1000</v>
      </c>
      <c r="C103" s="80" t="s">
        <v>80</v>
      </c>
      <c r="D103" s="74">
        <v>10</v>
      </c>
      <c r="E103" s="82">
        <v>1.55</v>
      </c>
      <c r="F103" s="99">
        <v>4</v>
      </c>
      <c r="G103" s="79">
        <f>E103+(E103*(F103%))</f>
        <v>1.612</v>
      </c>
      <c r="H103" s="79">
        <f>G103*D103</f>
        <v>16.12</v>
      </c>
    </row>
    <row r="104" spans="1:8" ht="25.5">
      <c r="A104" s="92" t="s">
        <v>45</v>
      </c>
      <c r="B104" s="93">
        <v>1000</v>
      </c>
      <c r="C104" s="109" t="s">
        <v>129</v>
      </c>
      <c r="D104" s="93">
        <v>10</v>
      </c>
      <c r="E104" s="94">
        <v>1.43</v>
      </c>
      <c r="F104" s="95">
        <v>4</v>
      </c>
      <c r="G104" s="96">
        <f>E104+(E104*(F104%))</f>
        <v>1.4871999999999999</v>
      </c>
      <c r="H104" s="96">
        <f>G104*D104</f>
        <v>14.871999999999998</v>
      </c>
    </row>
    <row r="105" spans="1:9" s="24" customFormat="1" ht="24.75" customHeight="1">
      <c r="A105" s="17" t="s">
        <v>82</v>
      </c>
      <c r="B105" s="2"/>
      <c r="C105" s="2"/>
      <c r="D105" s="3"/>
      <c r="E105" s="28"/>
      <c r="F105" s="61"/>
      <c r="G105" s="32"/>
      <c r="H105" s="32"/>
      <c r="I105" s="23"/>
    </row>
    <row r="106" spans="1:8" ht="20.25">
      <c r="A106" s="219" t="s">
        <v>174</v>
      </c>
      <c r="B106" s="220"/>
      <c r="C106" s="220"/>
      <c r="D106" s="220"/>
      <c r="E106" s="220"/>
      <c r="F106" s="220"/>
      <c r="G106" s="220"/>
      <c r="H106" s="220"/>
    </row>
    <row r="107" spans="1:8" ht="11.25" customHeight="1">
      <c r="A107" s="217"/>
      <c r="B107" s="239"/>
      <c r="C107" s="239"/>
      <c r="D107" s="239"/>
      <c r="E107" s="239"/>
      <c r="F107" s="239"/>
      <c r="G107" s="239"/>
      <c r="H107" s="160"/>
    </row>
    <row r="108" spans="1:8" ht="13.5" customHeight="1">
      <c r="A108" s="10" t="s">
        <v>2</v>
      </c>
      <c r="B108" s="6" t="s">
        <v>161</v>
      </c>
      <c r="C108" s="6" t="s">
        <v>0</v>
      </c>
      <c r="D108" s="7" t="s">
        <v>1</v>
      </c>
      <c r="E108" s="52" t="s">
        <v>130</v>
      </c>
      <c r="F108" s="53" t="s">
        <v>3</v>
      </c>
      <c r="G108" s="30" t="s">
        <v>114</v>
      </c>
      <c r="H108" s="30" t="s">
        <v>115</v>
      </c>
    </row>
    <row r="109" spans="1:8" ht="15">
      <c r="A109" s="164" t="s">
        <v>156</v>
      </c>
      <c r="B109" s="84">
        <v>5</v>
      </c>
      <c r="C109" s="81" t="s">
        <v>78</v>
      </c>
      <c r="D109" s="84">
        <v>1</v>
      </c>
      <c r="E109" s="86">
        <v>5</v>
      </c>
      <c r="F109" s="87">
        <v>4</v>
      </c>
      <c r="G109" s="165">
        <f>E109+(E109*(F109%))</f>
        <v>5.2</v>
      </c>
      <c r="H109" s="88">
        <f>G109*D109</f>
        <v>5.2</v>
      </c>
    </row>
    <row r="110" spans="1:8" s="22" customFormat="1" ht="15">
      <c r="A110" s="73" t="s">
        <v>157</v>
      </c>
      <c r="B110" s="74">
        <v>5</v>
      </c>
      <c r="C110" s="80" t="s">
        <v>79</v>
      </c>
      <c r="D110" s="74">
        <v>1</v>
      </c>
      <c r="E110" s="86">
        <v>4.98</v>
      </c>
      <c r="F110" s="77">
        <v>4</v>
      </c>
      <c r="G110" s="98">
        <f>E110+(E110*(F110%))</f>
        <v>5.179200000000001</v>
      </c>
      <c r="H110" s="88">
        <f>G110*D110</f>
        <v>5.179200000000001</v>
      </c>
    </row>
    <row r="111" spans="1:9" s="8" customFormat="1" ht="15">
      <c r="A111" s="73" t="s">
        <v>158</v>
      </c>
      <c r="B111" s="74">
        <v>5</v>
      </c>
      <c r="C111" s="80" t="s">
        <v>107</v>
      </c>
      <c r="D111" s="74">
        <v>1</v>
      </c>
      <c r="E111" s="82">
        <v>6.6</v>
      </c>
      <c r="F111" s="77">
        <v>4</v>
      </c>
      <c r="G111" s="98">
        <f>E111+(E111*(F111%))</f>
        <v>6.864</v>
      </c>
      <c r="H111" s="88">
        <f>G111*D111</f>
        <v>6.864</v>
      </c>
      <c r="I111" s="21"/>
    </row>
    <row r="112" spans="1:8" ht="14.25" customHeight="1">
      <c r="A112" s="73" t="s">
        <v>159</v>
      </c>
      <c r="B112" s="74">
        <v>5</v>
      </c>
      <c r="C112" s="80" t="s">
        <v>169</v>
      </c>
      <c r="D112" s="74">
        <v>1</v>
      </c>
      <c r="E112" s="86">
        <v>8.9</v>
      </c>
      <c r="F112" s="77">
        <v>4</v>
      </c>
      <c r="G112" s="98">
        <f>E112+(E112*(F112%))</f>
        <v>9.256</v>
      </c>
      <c r="H112" s="88">
        <f>G112*D112</f>
        <v>9.256</v>
      </c>
    </row>
    <row r="113" spans="1:9" s="71" customFormat="1" ht="15.75" customHeight="1">
      <c r="A113" s="73" t="s">
        <v>160</v>
      </c>
      <c r="B113" s="74">
        <v>5</v>
      </c>
      <c r="C113" s="158" t="s">
        <v>185</v>
      </c>
      <c r="D113" s="74">
        <v>1</v>
      </c>
      <c r="E113" s="86">
        <v>11.5</v>
      </c>
      <c r="F113" s="77">
        <v>4</v>
      </c>
      <c r="G113" s="98">
        <f>E113+(E113*(F113%))</f>
        <v>11.96</v>
      </c>
      <c r="H113" s="88">
        <f>G113*D113</f>
        <v>11.96</v>
      </c>
      <c r="I113" s="22"/>
    </row>
    <row r="114" spans="1:8" ht="15">
      <c r="A114" s="120"/>
      <c r="B114" s="121"/>
      <c r="C114" s="141"/>
      <c r="D114" s="121"/>
      <c r="E114" s="139"/>
      <c r="F114" s="123"/>
      <c r="G114" s="140"/>
      <c r="H114" s="124"/>
    </row>
    <row r="115" spans="1:8" ht="15">
      <c r="A115" s="125" t="s">
        <v>82</v>
      </c>
      <c r="B115" s="122"/>
      <c r="C115" s="122"/>
      <c r="D115" s="121"/>
      <c r="E115" s="127"/>
      <c r="F115" s="126"/>
      <c r="G115" s="128"/>
      <c r="H115" s="129"/>
    </row>
    <row r="116" spans="1:8" ht="14.25" customHeight="1">
      <c r="A116" s="234" t="s">
        <v>121</v>
      </c>
      <c r="B116" s="234"/>
      <c r="C116" s="234"/>
      <c r="D116" s="234"/>
      <c r="E116" s="234"/>
      <c r="F116" s="234"/>
      <c r="G116" s="234"/>
      <c r="H116" s="234"/>
    </row>
    <row r="117" spans="1:8" s="22" customFormat="1" ht="17.25" customHeight="1">
      <c r="A117" s="242" t="s">
        <v>175</v>
      </c>
      <c r="B117" s="234"/>
      <c r="C117" s="234"/>
      <c r="D117" s="234"/>
      <c r="E117" s="234"/>
      <c r="F117" s="234"/>
      <c r="G117" s="234"/>
      <c r="H117" s="234"/>
    </row>
    <row r="118" spans="1:8" s="22" customFormat="1" ht="25.5">
      <c r="A118" s="10" t="s">
        <v>2</v>
      </c>
      <c r="B118" s="6" t="s">
        <v>178</v>
      </c>
      <c r="C118" s="6" t="s">
        <v>0</v>
      </c>
      <c r="D118" s="7" t="s">
        <v>1</v>
      </c>
      <c r="E118" s="52" t="s">
        <v>122</v>
      </c>
      <c r="F118" s="57" t="s">
        <v>3</v>
      </c>
      <c r="G118" s="30" t="s">
        <v>114</v>
      </c>
      <c r="H118" s="30" t="s">
        <v>115</v>
      </c>
    </row>
    <row r="119" spans="1:9" s="8" customFormat="1" ht="15">
      <c r="A119" s="73" t="s">
        <v>20</v>
      </c>
      <c r="B119" s="74">
        <v>250</v>
      </c>
      <c r="C119" s="80" t="s">
        <v>25</v>
      </c>
      <c r="D119" s="74">
        <v>12</v>
      </c>
      <c r="E119" s="82">
        <v>3.46</v>
      </c>
      <c r="F119" s="99">
        <v>4</v>
      </c>
      <c r="G119" s="79">
        <f>E119+(E119*(F119%))</f>
        <v>3.5984</v>
      </c>
      <c r="H119" s="79">
        <f>G119*D119</f>
        <v>43.1808</v>
      </c>
      <c r="I119" s="21"/>
    </row>
    <row r="120" spans="1:8" ht="15">
      <c r="A120" s="73" t="s">
        <v>21</v>
      </c>
      <c r="B120" s="74">
        <v>250</v>
      </c>
      <c r="C120" s="80" t="s">
        <v>26</v>
      </c>
      <c r="D120" s="74">
        <v>12</v>
      </c>
      <c r="E120" s="82">
        <v>3.46</v>
      </c>
      <c r="F120" s="99">
        <v>4</v>
      </c>
      <c r="G120" s="79">
        <f>E120+(E120*(F120%))</f>
        <v>3.5984</v>
      </c>
      <c r="H120" s="79">
        <f>G120*D120</f>
        <v>43.1808</v>
      </c>
    </row>
    <row r="121" spans="1:8" ht="15">
      <c r="A121" s="73" t="s">
        <v>22</v>
      </c>
      <c r="B121" s="74">
        <v>250</v>
      </c>
      <c r="C121" s="80" t="s">
        <v>27</v>
      </c>
      <c r="D121" s="74">
        <v>12</v>
      </c>
      <c r="E121" s="82">
        <v>3.46</v>
      </c>
      <c r="F121" s="99">
        <v>4</v>
      </c>
      <c r="G121" s="79">
        <f>E121+(E121*(F121%))</f>
        <v>3.5984</v>
      </c>
      <c r="H121" s="79">
        <f>G121*D121</f>
        <v>43.1808</v>
      </c>
    </row>
    <row r="122" spans="1:8" ht="15">
      <c r="A122" s="73" t="s">
        <v>23</v>
      </c>
      <c r="B122" s="74">
        <v>250</v>
      </c>
      <c r="C122" s="80" t="s">
        <v>28</v>
      </c>
      <c r="D122" s="74">
        <v>12</v>
      </c>
      <c r="E122" s="82">
        <v>3.46</v>
      </c>
      <c r="F122" s="99">
        <v>4</v>
      </c>
      <c r="G122" s="79">
        <f>E122+(E122*(F122%))</f>
        <v>3.5984</v>
      </c>
      <c r="H122" s="79">
        <f>G122*D122</f>
        <v>43.1808</v>
      </c>
    </row>
    <row r="123" spans="1:8" ht="15">
      <c r="A123" s="73" t="s">
        <v>24</v>
      </c>
      <c r="B123" s="74">
        <v>250</v>
      </c>
      <c r="C123" s="75" t="s">
        <v>29</v>
      </c>
      <c r="D123" s="74">
        <v>12</v>
      </c>
      <c r="E123" s="82">
        <v>3.46</v>
      </c>
      <c r="F123" s="99">
        <v>4</v>
      </c>
      <c r="G123" s="79">
        <f>E123+(E123*(F123%))</f>
        <v>3.5984</v>
      </c>
      <c r="H123" s="79">
        <f>G123*D123</f>
        <v>43.1808</v>
      </c>
    </row>
    <row r="124" spans="1:8" ht="15">
      <c r="A124" s="17" t="s">
        <v>112</v>
      </c>
      <c r="B124" s="3"/>
      <c r="C124" s="25"/>
      <c r="D124" s="3"/>
      <c r="E124" s="28"/>
      <c r="F124" s="61"/>
      <c r="G124" s="69"/>
      <c r="H124" s="69"/>
    </row>
    <row r="125" spans="1:8" ht="15.75">
      <c r="A125" s="241" t="s">
        <v>164</v>
      </c>
      <c r="B125" s="241"/>
      <c r="C125" s="241"/>
      <c r="D125" s="241"/>
      <c r="E125" s="241"/>
      <c r="F125" s="241"/>
      <c r="G125" s="241"/>
      <c r="H125" s="241"/>
    </row>
    <row r="126" spans="1:8" ht="24" customHeight="1">
      <c r="A126" s="10" t="s">
        <v>2</v>
      </c>
      <c r="B126" s="6" t="s">
        <v>178</v>
      </c>
      <c r="C126" s="6" t="s">
        <v>0</v>
      </c>
      <c r="D126" s="7" t="s">
        <v>1</v>
      </c>
      <c r="E126" s="52" t="s">
        <v>122</v>
      </c>
      <c r="F126" s="57" t="s">
        <v>3</v>
      </c>
      <c r="G126" s="30" t="s">
        <v>114</v>
      </c>
      <c r="H126" s="30" t="s">
        <v>115</v>
      </c>
    </row>
    <row r="127" spans="1:8" ht="20.25" customHeight="1">
      <c r="A127" s="83" t="s">
        <v>109</v>
      </c>
      <c r="B127" s="84">
        <v>300</v>
      </c>
      <c r="C127" s="85" t="s">
        <v>166</v>
      </c>
      <c r="D127" s="84">
        <v>12</v>
      </c>
      <c r="E127" s="86">
        <v>3.32</v>
      </c>
      <c r="F127" s="172">
        <v>10</v>
      </c>
      <c r="G127" s="79">
        <f>E127+(E127*(F127%))</f>
        <v>3.6519999999999997</v>
      </c>
      <c r="H127" s="79">
        <f>G127*D127</f>
        <v>43.824</v>
      </c>
    </row>
    <row r="128" spans="1:8" ht="15">
      <c r="A128" s="83" t="s">
        <v>110</v>
      </c>
      <c r="B128" s="84">
        <v>300</v>
      </c>
      <c r="C128" s="85" t="s">
        <v>167</v>
      </c>
      <c r="D128" s="84">
        <v>12</v>
      </c>
      <c r="E128" s="86">
        <v>3.8</v>
      </c>
      <c r="F128" s="99">
        <v>10</v>
      </c>
      <c r="G128" s="79">
        <f>E128+(E128*(F128%))</f>
        <v>4.18</v>
      </c>
      <c r="H128" s="79">
        <f>G128*D128</f>
        <v>50.16</v>
      </c>
    </row>
    <row r="129" spans="1:8" ht="15">
      <c r="A129" s="83" t="s">
        <v>111</v>
      </c>
      <c r="B129" s="84">
        <v>500</v>
      </c>
      <c r="C129" s="85" t="s">
        <v>168</v>
      </c>
      <c r="D129" s="84">
        <v>12</v>
      </c>
      <c r="E129" s="86">
        <v>4.52</v>
      </c>
      <c r="F129" s="99">
        <v>10</v>
      </c>
      <c r="G129" s="79">
        <f>E129+(E129*(F129%))</f>
        <v>4.9719999999999995</v>
      </c>
      <c r="H129" s="79">
        <f>G129*D129</f>
        <v>59.663999999999994</v>
      </c>
    </row>
    <row r="130" spans="1:8" ht="15">
      <c r="A130" s="17" t="s">
        <v>112</v>
      </c>
      <c r="B130" s="3"/>
      <c r="C130" s="25"/>
      <c r="D130" s="3"/>
      <c r="E130" s="28"/>
      <c r="F130" s="59"/>
      <c r="G130" s="39"/>
      <c r="H130" s="35"/>
    </row>
    <row r="131" spans="1:8" ht="15.75">
      <c r="A131" s="241" t="s">
        <v>163</v>
      </c>
      <c r="B131" s="241"/>
      <c r="C131" s="241"/>
      <c r="D131" s="241"/>
      <c r="E131" s="241"/>
      <c r="F131" s="241"/>
      <c r="G131" s="241"/>
      <c r="H131" s="241"/>
    </row>
    <row r="132" spans="1:8" ht="22.5" customHeight="1">
      <c r="A132" s="10" t="s">
        <v>2</v>
      </c>
      <c r="B132" s="6" t="s">
        <v>178</v>
      </c>
      <c r="C132" s="6" t="s">
        <v>0</v>
      </c>
      <c r="D132" s="7" t="s">
        <v>1</v>
      </c>
      <c r="E132" s="52" t="s">
        <v>122</v>
      </c>
      <c r="F132" s="57" t="s">
        <v>3</v>
      </c>
      <c r="G132" s="30" t="s">
        <v>114</v>
      </c>
      <c r="H132" s="30" t="s">
        <v>115</v>
      </c>
    </row>
    <row r="133" spans="1:8" ht="21" customHeight="1">
      <c r="A133" s="89" t="s">
        <v>118</v>
      </c>
      <c r="B133" s="74">
        <v>150</v>
      </c>
      <c r="C133" s="75" t="s">
        <v>124</v>
      </c>
      <c r="D133" s="74">
        <v>12</v>
      </c>
      <c r="E133" s="91">
        <v>1.71</v>
      </c>
      <c r="F133" s="172">
        <v>10</v>
      </c>
      <c r="G133" s="79">
        <f>E133+(E133*(F133%))</f>
        <v>1.881</v>
      </c>
      <c r="H133" s="79">
        <f>G133*D133</f>
        <v>22.572</v>
      </c>
    </row>
    <row r="134" spans="1:8" ht="15">
      <c r="A134" s="218" t="s">
        <v>119</v>
      </c>
      <c r="B134" s="74">
        <v>150</v>
      </c>
      <c r="C134" s="75" t="s">
        <v>125</v>
      </c>
      <c r="D134" s="74">
        <v>12</v>
      </c>
      <c r="E134" s="101">
        <v>2.06</v>
      </c>
      <c r="F134" s="99">
        <v>10</v>
      </c>
      <c r="G134" s="79">
        <f>E134+(E134*(F134%))</f>
        <v>2.266</v>
      </c>
      <c r="H134" s="79">
        <f>G134*D134</f>
        <v>27.192</v>
      </c>
    </row>
    <row r="135" spans="1:8" ht="15">
      <c r="A135" s="218" t="s">
        <v>120</v>
      </c>
      <c r="B135" s="74">
        <v>120</v>
      </c>
      <c r="C135" s="75" t="s">
        <v>126</v>
      </c>
      <c r="D135" s="74">
        <v>12</v>
      </c>
      <c r="E135" s="101">
        <v>1.71</v>
      </c>
      <c r="F135" s="99">
        <v>10</v>
      </c>
      <c r="G135" s="79">
        <f>E135+(E135*(F135%))</f>
        <v>1.881</v>
      </c>
      <c r="H135" s="79">
        <f>G135*D135</f>
        <v>22.572</v>
      </c>
    </row>
    <row r="136" spans="1:8" ht="14.25">
      <c r="A136" s="17" t="s">
        <v>112</v>
      </c>
      <c r="B136" s="3"/>
      <c r="C136" s="25"/>
      <c r="D136" s="13"/>
      <c r="E136" s="49"/>
      <c r="F136" s="60"/>
      <c r="G136" s="50"/>
      <c r="H136" s="51"/>
    </row>
    <row r="137" spans="1:9" ht="18">
      <c r="A137" s="233" t="s">
        <v>261</v>
      </c>
      <c r="B137" s="233"/>
      <c r="C137" s="233"/>
      <c r="D137" s="233"/>
      <c r="E137" s="233"/>
      <c r="F137" s="233"/>
      <c r="G137" s="233"/>
      <c r="H137" s="173"/>
      <c r="I137" s="174"/>
    </row>
    <row r="138" spans="1:9" ht="24.75" customHeight="1">
      <c r="A138" s="175" t="s">
        <v>2</v>
      </c>
      <c r="B138" s="176" t="s">
        <v>178</v>
      </c>
      <c r="C138" s="176" t="s">
        <v>0</v>
      </c>
      <c r="D138" s="177" t="s">
        <v>1</v>
      </c>
      <c r="E138" s="178" t="s">
        <v>122</v>
      </c>
      <c r="F138" s="179" t="s">
        <v>3</v>
      </c>
      <c r="G138" s="30" t="s">
        <v>114</v>
      </c>
      <c r="H138" s="30" t="s">
        <v>115</v>
      </c>
      <c r="I138" s="180" t="s">
        <v>235</v>
      </c>
    </row>
    <row r="139" spans="1:9" ht="15">
      <c r="A139" s="181" t="s">
        <v>236</v>
      </c>
      <c r="B139" s="152">
        <v>500</v>
      </c>
      <c r="C139" s="182" t="s">
        <v>237</v>
      </c>
      <c r="D139" s="152">
        <v>12</v>
      </c>
      <c r="E139" s="183">
        <v>1.74</v>
      </c>
      <c r="F139" s="184">
        <v>10</v>
      </c>
      <c r="G139" s="79">
        <v>1.91</v>
      </c>
      <c r="H139" s="79">
        <v>22.97</v>
      </c>
      <c r="I139" s="185">
        <v>8015197051393</v>
      </c>
    </row>
    <row r="140" spans="1:9" ht="14.25">
      <c r="A140" s="186" t="s">
        <v>77</v>
      </c>
      <c r="B140" s="152"/>
      <c r="C140" s="182"/>
      <c r="D140" s="187"/>
      <c r="E140" s="187"/>
      <c r="F140" s="187"/>
      <c r="G140" s="187"/>
      <c r="H140" s="18"/>
      <c r="I140" s="188"/>
    </row>
    <row r="141" spans="1:8" ht="15.75">
      <c r="A141" s="221" t="s">
        <v>204</v>
      </c>
      <c r="B141" s="225"/>
      <c r="C141" s="225"/>
      <c r="D141" s="225"/>
      <c r="E141" s="225"/>
      <c r="F141" s="225"/>
      <c r="G141" s="225"/>
      <c r="H141" s="225"/>
    </row>
    <row r="142" spans="1:9" s="22" customFormat="1" ht="21.75" customHeight="1">
      <c r="A142" s="10" t="s">
        <v>2</v>
      </c>
      <c r="B142" s="6" t="s">
        <v>178</v>
      </c>
      <c r="C142" s="6" t="s">
        <v>0</v>
      </c>
      <c r="D142" s="7" t="s">
        <v>1</v>
      </c>
      <c r="E142" s="52" t="s">
        <v>122</v>
      </c>
      <c r="F142" s="57" t="s">
        <v>3</v>
      </c>
      <c r="G142" s="30" t="s">
        <v>114</v>
      </c>
      <c r="H142" s="30" t="s">
        <v>115</v>
      </c>
      <c r="I142" s="150"/>
    </row>
    <row r="143" spans="1:9" s="8" customFormat="1" ht="15">
      <c r="A143" s="73" t="s">
        <v>30</v>
      </c>
      <c r="B143" s="74">
        <v>340</v>
      </c>
      <c r="C143" s="80" t="s">
        <v>37</v>
      </c>
      <c r="D143" s="74">
        <v>12</v>
      </c>
      <c r="E143" s="82">
        <v>1.15</v>
      </c>
      <c r="F143" s="99">
        <v>4</v>
      </c>
      <c r="G143" s="79">
        <f aca="true" t="shared" si="6" ref="G143:G149">E143+(E143*(F143%))</f>
        <v>1.196</v>
      </c>
      <c r="H143" s="79">
        <f aca="true" t="shared" si="7" ref="H143:H149">G143*D143</f>
        <v>14.352</v>
      </c>
      <c r="I143" s="21"/>
    </row>
    <row r="144" spans="1:8" ht="15">
      <c r="A144" s="73" t="s">
        <v>31</v>
      </c>
      <c r="B144" s="74">
        <v>340</v>
      </c>
      <c r="C144" s="80" t="s">
        <v>38</v>
      </c>
      <c r="D144" s="74">
        <v>12</v>
      </c>
      <c r="E144" s="82">
        <v>1.15</v>
      </c>
      <c r="F144" s="99">
        <v>4</v>
      </c>
      <c r="G144" s="79">
        <f t="shared" si="6"/>
        <v>1.196</v>
      </c>
      <c r="H144" s="79">
        <f t="shared" si="7"/>
        <v>14.352</v>
      </c>
    </row>
    <row r="145" spans="1:8" ht="15">
      <c r="A145" s="73" t="s">
        <v>33</v>
      </c>
      <c r="B145" s="74">
        <v>340</v>
      </c>
      <c r="C145" s="80" t="s">
        <v>39</v>
      </c>
      <c r="D145" s="74">
        <v>12</v>
      </c>
      <c r="E145" s="82">
        <v>1.18</v>
      </c>
      <c r="F145" s="99">
        <v>10</v>
      </c>
      <c r="G145" s="79">
        <f t="shared" si="6"/>
        <v>1.298</v>
      </c>
      <c r="H145" s="79">
        <f t="shared" si="7"/>
        <v>15.576</v>
      </c>
    </row>
    <row r="146" spans="1:8" ht="15">
      <c r="A146" s="73" t="s">
        <v>32</v>
      </c>
      <c r="B146" s="74">
        <v>340</v>
      </c>
      <c r="C146" s="80" t="s">
        <v>40</v>
      </c>
      <c r="D146" s="74">
        <v>12</v>
      </c>
      <c r="E146" s="82">
        <v>1.18</v>
      </c>
      <c r="F146" s="99">
        <v>10</v>
      </c>
      <c r="G146" s="79">
        <f t="shared" si="6"/>
        <v>1.298</v>
      </c>
      <c r="H146" s="79">
        <f t="shared" si="7"/>
        <v>15.576</v>
      </c>
    </row>
    <row r="147" spans="1:8" ht="15">
      <c r="A147" s="73" t="s">
        <v>34</v>
      </c>
      <c r="B147" s="74">
        <v>690</v>
      </c>
      <c r="C147" s="80" t="s">
        <v>38</v>
      </c>
      <c r="D147" s="74">
        <v>12</v>
      </c>
      <c r="E147" s="82">
        <v>1.44</v>
      </c>
      <c r="F147" s="99">
        <v>4</v>
      </c>
      <c r="G147" s="79">
        <f t="shared" si="6"/>
        <v>1.4976</v>
      </c>
      <c r="H147" s="79">
        <f t="shared" si="7"/>
        <v>17.9712</v>
      </c>
    </row>
    <row r="148" spans="1:8" ht="15">
      <c r="A148" s="73" t="s">
        <v>35</v>
      </c>
      <c r="B148" s="74">
        <v>550</v>
      </c>
      <c r="C148" s="80" t="s">
        <v>127</v>
      </c>
      <c r="D148" s="74">
        <v>6</v>
      </c>
      <c r="E148" s="82">
        <v>1.5</v>
      </c>
      <c r="F148" s="99">
        <v>4</v>
      </c>
      <c r="G148" s="79">
        <f t="shared" si="6"/>
        <v>1.56</v>
      </c>
      <c r="H148" s="79">
        <f t="shared" si="7"/>
        <v>9.36</v>
      </c>
    </row>
    <row r="149" spans="1:8" ht="15">
      <c r="A149" s="73" t="s">
        <v>179</v>
      </c>
      <c r="B149" s="136">
        <v>690</v>
      </c>
      <c r="C149" s="119" t="s">
        <v>100</v>
      </c>
      <c r="D149" s="137">
        <v>12</v>
      </c>
      <c r="E149" s="82">
        <v>1.39</v>
      </c>
      <c r="F149" s="77">
        <v>4</v>
      </c>
      <c r="G149" s="79">
        <f t="shared" si="6"/>
        <v>1.4456</v>
      </c>
      <c r="H149" s="79">
        <f t="shared" si="7"/>
        <v>17.3472</v>
      </c>
    </row>
    <row r="150" spans="1:8" ht="15">
      <c r="A150" s="90" t="s">
        <v>81</v>
      </c>
      <c r="B150" s="74"/>
      <c r="C150" s="80"/>
      <c r="D150" s="74"/>
      <c r="E150" s="82"/>
      <c r="F150" s="99"/>
      <c r="G150" s="79"/>
      <c r="H150" s="100"/>
    </row>
    <row r="151" spans="1:8" ht="15.75">
      <c r="A151" s="224" t="s">
        <v>165</v>
      </c>
      <c r="B151" s="225"/>
      <c r="C151" s="225"/>
      <c r="D151" s="225"/>
      <c r="E151" s="225"/>
      <c r="F151" s="225"/>
      <c r="G151" s="225"/>
      <c r="H151" s="225"/>
    </row>
    <row r="152" spans="1:9" s="70" customFormat="1" ht="27" customHeight="1">
      <c r="A152" s="10" t="s">
        <v>2</v>
      </c>
      <c r="B152" s="6" t="s">
        <v>178</v>
      </c>
      <c r="C152" s="6" t="s">
        <v>0</v>
      </c>
      <c r="D152" s="7" t="s">
        <v>1</v>
      </c>
      <c r="E152" s="52" t="s">
        <v>122</v>
      </c>
      <c r="F152" s="57" t="s">
        <v>3</v>
      </c>
      <c r="G152" s="30" t="s">
        <v>114</v>
      </c>
      <c r="H152" s="30" t="s">
        <v>115</v>
      </c>
      <c r="I152" s="166"/>
    </row>
    <row r="153" spans="1:9" s="8" customFormat="1" ht="15">
      <c r="A153" s="73" t="s">
        <v>36</v>
      </c>
      <c r="B153" s="74">
        <v>180</v>
      </c>
      <c r="C153" s="80" t="s">
        <v>41</v>
      </c>
      <c r="D153" s="74">
        <v>6</v>
      </c>
      <c r="E153" s="82">
        <v>2.67</v>
      </c>
      <c r="F153" s="99">
        <v>10</v>
      </c>
      <c r="G153" s="79">
        <f>E153+(E153*(F153%))</f>
        <v>2.937</v>
      </c>
      <c r="H153" s="79">
        <f>G153*D153</f>
        <v>17.622</v>
      </c>
      <c r="I153" s="21"/>
    </row>
    <row r="154" spans="1:8" ht="15">
      <c r="A154" s="73" t="s">
        <v>142</v>
      </c>
      <c r="B154" s="74">
        <v>400</v>
      </c>
      <c r="C154" s="80" t="s">
        <v>176</v>
      </c>
      <c r="D154" s="74">
        <v>6</v>
      </c>
      <c r="E154" s="91">
        <v>6.15</v>
      </c>
      <c r="F154" s="77">
        <v>10</v>
      </c>
      <c r="G154" s="79">
        <v>6.76</v>
      </c>
      <c r="H154" s="79">
        <f>G154*D154</f>
        <v>40.56</v>
      </c>
    </row>
    <row r="155" ht="15">
      <c r="A155" s="17" t="s">
        <v>77</v>
      </c>
    </row>
    <row r="156" spans="1:8" ht="23.25">
      <c r="A156" s="232" t="s">
        <v>46</v>
      </c>
      <c r="B156" s="232"/>
      <c r="C156" s="232"/>
      <c r="D156" s="232"/>
      <c r="E156" s="232"/>
      <c r="F156" s="232"/>
      <c r="G156" s="232"/>
      <c r="H156" s="232"/>
    </row>
    <row r="157" spans="1:8" ht="15">
      <c r="A157" s="72" t="s">
        <v>67</v>
      </c>
      <c r="B157" s="3"/>
      <c r="C157" s="4"/>
      <c r="D157" s="3"/>
      <c r="E157" s="41"/>
      <c r="F157" s="14"/>
      <c r="G157" s="36"/>
      <c r="H157" s="9"/>
    </row>
    <row r="158" spans="1:8" ht="8.25" customHeight="1">
      <c r="A158" s="13"/>
      <c r="B158" s="3"/>
      <c r="C158" s="4"/>
      <c r="D158" s="3"/>
      <c r="E158" s="41"/>
      <c r="F158" s="14"/>
      <c r="G158" s="36"/>
      <c r="H158" s="9"/>
    </row>
    <row r="159" spans="1:8" ht="21" customHeight="1">
      <c r="A159" s="168" t="s">
        <v>211</v>
      </c>
      <c r="B159" s="168"/>
      <c r="C159" s="168"/>
      <c r="D159" s="168"/>
      <c r="E159" s="168"/>
      <c r="F159" s="168"/>
      <c r="G159" s="168"/>
      <c r="H159" s="162"/>
    </row>
    <row r="160" spans="1:8" ht="14.25">
      <c r="A160" s="10" t="s">
        <v>2</v>
      </c>
      <c r="B160" s="6" t="s">
        <v>161</v>
      </c>
      <c r="C160" s="6" t="s">
        <v>0</v>
      </c>
      <c r="D160" s="7" t="s">
        <v>1</v>
      </c>
      <c r="E160" s="30" t="s">
        <v>128</v>
      </c>
      <c r="F160" s="10" t="s">
        <v>3</v>
      </c>
      <c r="G160" s="30" t="s">
        <v>197</v>
      </c>
      <c r="H160" s="10"/>
    </row>
    <row r="161" spans="1:8" ht="27.75" customHeight="1">
      <c r="A161" s="73" t="s">
        <v>47</v>
      </c>
      <c r="B161" s="74">
        <v>5</v>
      </c>
      <c r="C161" s="75" t="s">
        <v>4</v>
      </c>
      <c r="D161" s="74">
        <v>1</v>
      </c>
      <c r="E161" s="105">
        <v>6.7</v>
      </c>
      <c r="F161" s="103">
        <v>4</v>
      </c>
      <c r="G161" s="79">
        <f>E161+(E161*4%)</f>
        <v>6.968</v>
      </c>
      <c r="H161" s="16"/>
    </row>
    <row r="162" spans="1:8" ht="15">
      <c r="A162" s="73" t="s">
        <v>52</v>
      </c>
      <c r="B162" s="74">
        <v>5</v>
      </c>
      <c r="C162" s="75" t="s">
        <v>7</v>
      </c>
      <c r="D162" s="74">
        <v>1</v>
      </c>
      <c r="E162" s="105">
        <v>6.7</v>
      </c>
      <c r="F162" s="103">
        <v>4</v>
      </c>
      <c r="G162" s="79">
        <f aca="true" t="shared" si="8" ref="G162:G176">E162+(E162*4%)</f>
        <v>6.968</v>
      </c>
      <c r="H162" s="16"/>
    </row>
    <row r="163" spans="1:8" ht="15">
      <c r="A163" s="73" t="s">
        <v>51</v>
      </c>
      <c r="B163" s="74">
        <v>5</v>
      </c>
      <c r="C163" s="75" t="s">
        <v>6</v>
      </c>
      <c r="D163" s="74">
        <v>1</v>
      </c>
      <c r="E163" s="105">
        <v>6.7</v>
      </c>
      <c r="F163" s="103">
        <v>4</v>
      </c>
      <c r="G163" s="79">
        <f t="shared" si="8"/>
        <v>6.968</v>
      </c>
      <c r="H163" s="16"/>
    </row>
    <row r="164" spans="1:8" ht="15">
      <c r="A164" s="73" t="s">
        <v>50</v>
      </c>
      <c r="B164" s="74">
        <v>5</v>
      </c>
      <c r="C164" s="75" t="s">
        <v>5</v>
      </c>
      <c r="D164" s="74">
        <v>1</v>
      </c>
      <c r="E164" s="105">
        <v>6.7</v>
      </c>
      <c r="F164" s="103">
        <v>4</v>
      </c>
      <c r="G164" s="79">
        <f t="shared" si="8"/>
        <v>6.968</v>
      </c>
      <c r="H164" s="16"/>
    </row>
    <row r="165" spans="1:8" ht="15">
      <c r="A165" s="73" t="s">
        <v>48</v>
      </c>
      <c r="B165" s="74">
        <v>5</v>
      </c>
      <c r="C165" s="75" t="s">
        <v>59</v>
      </c>
      <c r="D165" s="74">
        <v>1</v>
      </c>
      <c r="E165" s="105">
        <v>6.7</v>
      </c>
      <c r="F165" s="103">
        <v>4</v>
      </c>
      <c r="G165" s="79">
        <f t="shared" si="8"/>
        <v>6.968</v>
      </c>
      <c r="H165" s="16"/>
    </row>
    <row r="166" spans="1:8" ht="15">
      <c r="A166" s="73" t="s">
        <v>98</v>
      </c>
      <c r="B166" s="74">
        <v>5</v>
      </c>
      <c r="C166" s="75" t="s">
        <v>61</v>
      </c>
      <c r="D166" s="74">
        <v>1</v>
      </c>
      <c r="E166" s="105">
        <v>6.7</v>
      </c>
      <c r="F166" s="103">
        <v>4</v>
      </c>
      <c r="G166" s="79">
        <f t="shared" si="8"/>
        <v>6.968</v>
      </c>
      <c r="H166" s="16"/>
    </row>
    <row r="167" spans="1:8" ht="15">
      <c r="A167" s="73" t="s">
        <v>49</v>
      </c>
      <c r="B167" s="74">
        <v>5</v>
      </c>
      <c r="C167" s="75" t="s">
        <v>60</v>
      </c>
      <c r="D167" s="74">
        <v>1</v>
      </c>
      <c r="E167" s="105">
        <v>6.7</v>
      </c>
      <c r="F167" s="103">
        <v>4</v>
      </c>
      <c r="G167" s="79">
        <f t="shared" si="8"/>
        <v>6.968</v>
      </c>
      <c r="H167" s="16"/>
    </row>
    <row r="168" spans="1:8" ht="15">
      <c r="A168" s="73" t="s">
        <v>99</v>
      </c>
      <c r="B168" s="74">
        <v>5</v>
      </c>
      <c r="C168" s="75" t="s">
        <v>63</v>
      </c>
      <c r="D168" s="74">
        <v>1</v>
      </c>
      <c r="E168" s="105">
        <v>6.7</v>
      </c>
      <c r="F168" s="103">
        <v>4</v>
      </c>
      <c r="G168" s="79">
        <f t="shared" si="8"/>
        <v>6.968</v>
      </c>
      <c r="H168" s="16"/>
    </row>
    <row r="169" spans="1:8" ht="15">
      <c r="A169" s="73" t="s">
        <v>56</v>
      </c>
      <c r="B169" s="74">
        <v>5</v>
      </c>
      <c r="C169" s="75" t="s">
        <v>64</v>
      </c>
      <c r="D169" s="74">
        <v>1</v>
      </c>
      <c r="E169" s="105">
        <v>6.7</v>
      </c>
      <c r="F169" s="103">
        <v>4</v>
      </c>
      <c r="G169" s="79">
        <f t="shared" si="8"/>
        <v>6.968</v>
      </c>
      <c r="H169" s="16"/>
    </row>
    <row r="170" spans="1:8" ht="15">
      <c r="A170" s="73" t="s">
        <v>55</v>
      </c>
      <c r="B170" s="74">
        <v>5</v>
      </c>
      <c r="C170" s="75" t="s">
        <v>62</v>
      </c>
      <c r="D170" s="74">
        <v>1</v>
      </c>
      <c r="E170" s="105">
        <v>6.7</v>
      </c>
      <c r="F170" s="103">
        <v>4</v>
      </c>
      <c r="G170" s="79">
        <f t="shared" si="8"/>
        <v>6.968</v>
      </c>
      <c r="H170" s="16"/>
    </row>
    <row r="171" spans="1:8" ht="15">
      <c r="A171" s="73" t="s">
        <v>53</v>
      </c>
      <c r="B171" s="74">
        <v>5</v>
      </c>
      <c r="C171" s="75" t="s">
        <v>13</v>
      </c>
      <c r="D171" s="74">
        <v>1</v>
      </c>
      <c r="E171" s="105">
        <v>6.7</v>
      </c>
      <c r="F171" s="103">
        <v>4</v>
      </c>
      <c r="G171" s="79">
        <f t="shared" si="8"/>
        <v>6.968</v>
      </c>
      <c r="H171" s="16"/>
    </row>
    <row r="172" spans="1:8" ht="15">
      <c r="A172" s="73" t="s">
        <v>54</v>
      </c>
      <c r="B172" s="74">
        <v>5</v>
      </c>
      <c r="C172" s="75" t="s">
        <v>14</v>
      </c>
      <c r="D172" s="74">
        <v>1</v>
      </c>
      <c r="E172" s="105">
        <v>6.7</v>
      </c>
      <c r="F172" s="103">
        <v>4</v>
      </c>
      <c r="G172" s="79">
        <f t="shared" si="8"/>
        <v>6.968</v>
      </c>
      <c r="H172" s="16"/>
    </row>
    <row r="173" spans="1:8" ht="15">
      <c r="A173" s="73" t="s">
        <v>186</v>
      </c>
      <c r="B173" s="74">
        <v>5</v>
      </c>
      <c r="C173" s="75" t="s">
        <v>15</v>
      </c>
      <c r="D173" s="74">
        <v>1</v>
      </c>
      <c r="E173" s="105">
        <v>6.7</v>
      </c>
      <c r="F173" s="103">
        <v>4</v>
      </c>
      <c r="G173" s="79">
        <f t="shared" si="8"/>
        <v>6.968</v>
      </c>
      <c r="H173" s="16"/>
    </row>
    <row r="174" spans="1:8" ht="15">
      <c r="A174" s="73" t="s">
        <v>57</v>
      </c>
      <c r="B174" s="74">
        <v>5</v>
      </c>
      <c r="C174" s="75" t="s">
        <v>65</v>
      </c>
      <c r="D174" s="74">
        <v>1</v>
      </c>
      <c r="E174" s="105">
        <v>6.7</v>
      </c>
      <c r="F174" s="103">
        <v>4</v>
      </c>
      <c r="G174" s="79">
        <f t="shared" si="8"/>
        <v>6.968</v>
      </c>
      <c r="H174" s="16"/>
    </row>
    <row r="175" spans="1:8" ht="15">
      <c r="A175" s="73" t="s">
        <v>187</v>
      </c>
      <c r="B175" s="74">
        <v>5</v>
      </c>
      <c r="C175" s="75" t="s">
        <v>249</v>
      </c>
      <c r="D175" s="74">
        <v>1</v>
      </c>
      <c r="E175" s="105">
        <v>6.7</v>
      </c>
      <c r="F175" s="103">
        <v>4</v>
      </c>
      <c r="G175" s="79">
        <f t="shared" si="8"/>
        <v>6.968</v>
      </c>
      <c r="H175" s="16"/>
    </row>
    <row r="176" spans="1:8" ht="15">
      <c r="A176" s="73" t="s">
        <v>58</v>
      </c>
      <c r="B176" s="74">
        <v>5</v>
      </c>
      <c r="C176" s="75" t="s">
        <v>66</v>
      </c>
      <c r="D176" s="74">
        <v>1</v>
      </c>
      <c r="E176" s="105">
        <v>12.75</v>
      </c>
      <c r="F176" s="103">
        <v>4</v>
      </c>
      <c r="G176" s="79">
        <f t="shared" si="8"/>
        <v>13.26</v>
      </c>
      <c r="H176" s="16"/>
    </row>
    <row r="177" spans="1:8" ht="15">
      <c r="A177" s="90" t="s">
        <v>72</v>
      </c>
      <c r="B177" s="80"/>
      <c r="C177" s="80"/>
      <c r="D177" s="74"/>
      <c r="E177" s="106"/>
      <c r="F177" s="104"/>
      <c r="G177" s="107"/>
      <c r="H177" s="16"/>
    </row>
    <row r="178" spans="1:8" ht="15">
      <c r="A178" s="17"/>
      <c r="E178" s="40"/>
      <c r="F178" s="15"/>
      <c r="G178" s="29"/>
      <c r="H178" s="18"/>
    </row>
    <row r="179" spans="1:8" ht="15.75">
      <c r="A179" s="224" t="s">
        <v>210</v>
      </c>
      <c r="B179" s="224"/>
      <c r="C179" s="224"/>
      <c r="D179" s="224"/>
      <c r="E179" s="224"/>
      <c r="F179" s="224"/>
      <c r="G179" s="224"/>
      <c r="H179" s="162"/>
    </row>
    <row r="180" spans="1:8" ht="14.25">
      <c r="A180" s="10" t="s">
        <v>2</v>
      </c>
      <c r="B180" s="6" t="s">
        <v>161</v>
      </c>
      <c r="C180" s="6" t="s">
        <v>0</v>
      </c>
      <c r="D180" s="7" t="s">
        <v>1</v>
      </c>
      <c r="E180" s="30" t="s">
        <v>128</v>
      </c>
      <c r="F180" s="10" t="s">
        <v>3</v>
      </c>
      <c r="G180" s="30" t="s">
        <v>197</v>
      </c>
      <c r="H180" s="10"/>
    </row>
    <row r="181" spans="1:8" ht="15">
      <c r="A181" s="73" t="s">
        <v>83</v>
      </c>
      <c r="B181" s="74">
        <v>5</v>
      </c>
      <c r="C181" s="75" t="s">
        <v>84</v>
      </c>
      <c r="D181" s="74">
        <v>1</v>
      </c>
      <c r="E181" s="82">
        <v>6.7</v>
      </c>
      <c r="F181" s="103">
        <v>4</v>
      </c>
      <c r="G181" s="79">
        <f>E181+(E181*4%)</f>
        <v>6.968</v>
      </c>
      <c r="H181" s="16"/>
    </row>
    <row r="182" spans="1:8" ht="15">
      <c r="A182" s="73" t="s">
        <v>85</v>
      </c>
      <c r="B182" s="74">
        <v>5</v>
      </c>
      <c r="C182" s="75" t="s">
        <v>86</v>
      </c>
      <c r="D182" s="74">
        <v>1</v>
      </c>
      <c r="E182" s="82">
        <v>6.7</v>
      </c>
      <c r="F182" s="103">
        <v>4</v>
      </c>
      <c r="G182" s="79">
        <f>E182+(E182*4%)</f>
        <v>6.968</v>
      </c>
      <c r="H182" s="16"/>
    </row>
    <row r="183" spans="1:8" ht="15">
      <c r="A183" s="73" t="s">
        <v>88</v>
      </c>
      <c r="B183" s="74">
        <v>5</v>
      </c>
      <c r="C183" s="75" t="s">
        <v>87</v>
      </c>
      <c r="D183" s="74">
        <v>1</v>
      </c>
      <c r="E183" s="82">
        <v>6.7</v>
      </c>
      <c r="F183" s="103">
        <v>4</v>
      </c>
      <c r="G183" s="79">
        <f>E183+(E183*4%)</f>
        <v>6.968</v>
      </c>
      <c r="H183" s="16"/>
    </row>
    <row r="184" spans="1:8" ht="15">
      <c r="A184" s="17" t="s">
        <v>72</v>
      </c>
      <c r="E184" s="40"/>
      <c r="F184" s="15"/>
      <c r="G184" s="29"/>
      <c r="H184" s="18"/>
    </row>
    <row r="185" spans="1:8" ht="15.75">
      <c r="A185" s="246" t="s">
        <v>212</v>
      </c>
      <c r="B185" s="246"/>
      <c r="C185" s="246"/>
      <c r="D185" s="246"/>
      <c r="E185" s="246"/>
      <c r="F185" s="246"/>
      <c r="G185" s="246"/>
      <c r="H185" s="246"/>
    </row>
    <row r="186" spans="1:8" ht="15.75" customHeight="1">
      <c r="A186" s="10" t="s">
        <v>2</v>
      </c>
      <c r="B186" s="6" t="s">
        <v>161</v>
      </c>
      <c r="C186" s="6" t="s">
        <v>0</v>
      </c>
      <c r="D186" s="7" t="s">
        <v>1</v>
      </c>
      <c r="E186" s="30" t="s">
        <v>128</v>
      </c>
      <c r="F186" s="10" t="s">
        <v>3</v>
      </c>
      <c r="G186" s="30" t="s">
        <v>197</v>
      </c>
      <c r="H186" s="10"/>
    </row>
    <row r="187" spans="1:8" ht="15">
      <c r="A187" s="73" t="s">
        <v>113</v>
      </c>
      <c r="B187" s="74">
        <v>5</v>
      </c>
      <c r="C187" s="75" t="s">
        <v>102</v>
      </c>
      <c r="D187" s="74">
        <v>1</v>
      </c>
      <c r="E187" s="82">
        <v>6.7</v>
      </c>
      <c r="F187" s="103">
        <v>4</v>
      </c>
      <c r="G187" s="79">
        <f>E187+(E187*4%)</f>
        <v>6.968</v>
      </c>
      <c r="H187" s="16"/>
    </row>
    <row r="188" spans="1:8" ht="15">
      <c r="A188" s="73" t="s">
        <v>108</v>
      </c>
      <c r="B188" s="74">
        <v>5</v>
      </c>
      <c r="C188" s="75" t="s">
        <v>104</v>
      </c>
      <c r="D188" s="74">
        <v>1</v>
      </c>
      <c r="E188" s="82">
        <v>6.7</v>
      </c>
      <c r="F188" s="103">
        <v>4</v>
      </c>
      <c r="G188" s="79">
        <f>E188+(E188*4%)</f>
        <v>6.968</v>
      </c>
      <c r="H188" s="16"/>
    </row>
    <row r="189" spans="1:8" ht="15">
      <c r="A189" s="17" t="s">
        <v>72</v>
      </c>
      <c r="E189" s="40"/>
      <c r="F189" s="15"/>
      <c r="G189" s="29"/>
      <c r="H189" s="18"/>
    </row>
    <row r="190" spans="1:8" ht="15.75">
      <c r="A190" s="226" t="s">
        <v>257</v>
      </c>
      <c r="B190" s="227"/>
      <c r="C190" s="227"/>
      <c r="D190" s="227"/>
      <c r="E190" s="227"/>
      <c r="F190" s="227"/>
      <c r="G190" s="227"/>
      <c r="H190" s="227"/>
    </row>
    <row r="191" spans="1:8" ht="14.25">
      <c r="A191" s="10" t="s">
        <v>2</v>
      </c>
      <c r="B191" s="6" t="s">
        <v>161</v>
      </c>
      <c r="C191" s="6" t="s">
        <v>0</v>
      </c>
      <c r="D191" s="7" t="s">
        <v>1</v>
      </c>
      <c r="E191" s="30" t="s">
        <v>128</v>
      </c>
      <c r="F191" s="10" t="s">
        <v>3</v>
      </c>
      <c r="G191" s="30" t="s">
        <v>197</v>
      </c>
      <c r="H191" s="10"/>
    </row>
    <row r="192" spans="1:8" ht="15">
      <c r="A192" s="130" t="s">
        <v>135</v>
      </c>
      <c r="B192" s="131">
        <v>5</v>
      </c>
      <c r="C192" s="132" t="s">
        <v>177</v>
      </c>
      <c r="D192" s="133">
        <v>1</v>
      </c>
      <c r="E192" s="91">
        <v>15.2</v>
      </c>
      <c r="F192" s="134">
        <v>4</v>
      </c>
      <c r="G192" s="79">
        <f>E192+(E192*4%)</f>
        <v>15.808</v>
      </c>
      <c r="H192" s="135"/>
    </row>
    <row r="193" spans="1:8" ht="14.25">
      <c r="A193" s="17" t="s">
        <v>72</v>
      </c>
      <c r="D193" s="65"/>
      <c r="E193" s="66"/>
      <c r="F193" s="67"/>
      <c r="G193" s="64"/>
      <c r="H193" s="68"/>
    </row>
    <row r="194" spans="1:8" ht="15.75">
      <c r="A194" s="234" t="s">
        <v>209</v>
      </c>
      <c r="B194" s="235"/>
      <c r="C194" s="235"/>
      <c r="D194" s="235"/>
      <c r="E194" s="235"/>
      <c r="F194" s="235"/>
      <c r="G194" s="235"/>
      <c r="H194" s="235"/>
    </row>
    <row r="195" spans="1:8" ht="19.5">
      <c r="A195" s="236" t="s">
        <v>258</v>
      </c>
      <c r="B195" s="237"/>
      <c r="C195" s="237"/>
      <c r="D195" s="237"/>
      <c r="E195" s="237"/>
      <c r="F195" s="237"/>
      <c r="G195" s="237"/>
      <c r="H195" s="237"/>
    </row>
    <row r="196" spans="1:8" ht="14.25">
      <c r="A196" s="10" t="s">
        <v>2</v>
      </c>
      <c r="B196" s="6" t="s">
        <v>161</v>
      </c>
      <c r="C196" s="6" t="s">
        <v>0</v>
      </c>
      <c r="D196" s="7" t="s">
        <v>1</v>
      </c>
      <c r="E196" s="30" t="s">
        <v>128</v>
      </c>
      <c r="F196" s="53" t="s">
        <v>3</v>
      </c>
      <c r="G196" s="30" t="s">
        <v>197</v>
      </c>
      <c r="H196" s="30"/>
    </row>
    <row r="197" spans="1:8" ht="15">
      <c r="A197" s="120" t="s">
        <v>195</v>
      </c>
      <c r="B197" s="121">
        <v>3</v>
      </c>
      <c r="C197" s="122" t="s">
        <v>223</v>
      </c>
      <c r="D197" s="121">
        <v>1</v>
      </c>
      <c r="E197" s="154">
        <v>9.07</v>
      </c>
      <c r="F197" s="123">
        <v>4</v>
      </c>
      <c r="G197" s="159">
        <f>E197+(E197*F197%)</f>
        <v>9.4328</v>
      </c>
      <c r="H197" s="79"/>
    </row>
    <row r="198" spans="1:8" ht="15">
      <c r="A198" s="73" t="s">
        <v>218</v>
      </c>
      <c r="B198" s="74">
        <v>3</v>
      </c>
      <c r="C198" s="80" t="s">
        <v>224</v>
      </c>
      <c r="D198" s="74">
        <v>1</v>
      </c>
      <c r="E198" s="154">
        <v>9.07</v>
      </c>
      <c r="F198" s="77">
        <v>4</v>
      </c>
      <c r="G198" s="97">
        <f>E198+(E198*F198%)</f>
        <v>9.4328</v>
      </c>
      <c r="H198" s="79"/>
    </row>
    <row r="199" spans="1:8" ht="15">
      <c r="A199" s="151" t="s">
        <v>196</v>
      </c>
      <c r="B199" s="152">
        <v>3</v>
      </c>
      <c r="C199" s="153" t="s">
        <v>207</v>
      </c>
      <c r="D199" s="74">
        <v>1</v>
      </c>
      <c r="E199" s="154">
        <v>9.07</v>
      </c>
      <c r="F199" s="77">
        <v>4</v>
      </c>
      <c r="G199" s="97">
        <f>E199+(E199*F199%)</f>
        <v>9.4328</v>
      </c>
      <c r="H199" s="68"/>
    </row>
    <row r="200" spans="1:8" ht="15">
      <c r="A200" s="151" t="s">
        <v>217</v>
      </c>
      <c r="B200" s="152">
        <v>3</v>
      </c>
      <c r="C200" s="153" t="s">
        <v>216</v>
      </c>
      <c r="D200" s="74">
        <v>1</v>
      </c>
      <c r="E200" s="154">
        <v>9.07</v>
      </c>
      <c r="F200" s="77">
        <v>4</v>
      </c>
      <c r="G200" s="97">
        <f>E200+(E200*F200%)</f>
        <v>9.4328</v>
      </c>
      <c r="H200" s="68"/>
    </row>
    <row r="201" spans="1:8" ht="14.25">
      <c r="A201" s="17" t="s">
        <v>72</v>
      </c>
      <c r="D201" s="65"/>
      <c r="E201" s="66"/>
      <c r="F201" s="67"/>
      <c r="G201" s="64"/>
      <c r="H201" s="68"/>
    </row>
    <row r="202" spans="1:8" ht="15.75">
      <c r="A202" s="231" t="s">
        <v>222</v>
      </c>
      <c r="B202" s="231"/>
      <c r="C202" s="231"/>
      <c r="D202" s="231"/>
      <c r="E202" s="231"/>
      <c r="F202" s="231"/>
      <c r="G202" s="231"/>
      <c r="H202" s="161"/>
    </row>
    <row r="203" spans="1:8" ht="25.5">
      <c r="A203" s="10" t="s">
        <v>2</v>
      </c>
      <c r="B203" s="6" t="s">
        <v>161</v>
      </c>
      <c r="C203" s="6" t="s">
        <v>0</v>
      </c>
      <c r="D203" s="7" t="s">
        <v>1</v>
      </c>
      <c r="E203" s="163" t="s">
        <v>213</v>
      </c>
      <c r="F203" s="10" t="s">
        <v>3</v>
      </c>
      <c r="G203" s="30" t="s">
        <v>116</v>
      </c>
      <c r="H203" s="10"/>
    </row>
    <row r="204" spans="1:8" ht="14.25">
      <c r="A204" s="73" t="s">
        <v>68</v>
      </c>
      <c r="B204" s="74">
        <v>2.5</v>
      </c>
      <c r="C204" s="75" t="s">
        <v>69</v>
      </c>
      <c r="D204" s="74">
        <v>6</v>
      </c>
      <c r="E204" s="167" t="s">
        <v>214</v>
      </c>
      <c r="F204" s="103">
        <v>4</v>
      </c>
      <c r="G204" s="79">
        <v>18.22</v>
      </c>
      <c r="H204" s="16"/>
    </row>
    <row r="205" spans="1:8" ht="14.25">
      <c r="A205" s="90" t="s">
        <v>81</v>
      </c>
      <c r="B205" s="80"/>
      <c r="C205" s="80"/>
      <c r="D205" s="74"/>
      <c r="E205" s="167"/>
      <c r="F205" s="104"/>
      <c r="G205" s="78"/>
      <c r="H205" s="9"/>
    </row>
    <row r="206" spans="1:8" ht="14.25">
      <c r="A206" s="73" t="s">
        <v>143</v>
      </c>
      <c r="B206" s="74">
        <v>1</v>
      </c>
      <c r="C206" s="80" t="s">
        <v>176</v>
      </c>
      <c r="D206" s="74">
        <v>6</v>
      </c>
      <c r="E206" s="167" t="s">
        <v>215</v>
      </c>
      <c r="F206" s="77">
        <v>10</v>
      </c>
      <c r="G206" s="79">
        <v>83.49</v>
      </c>
      <c r="H206" s="62"/>
    </row>
    <row r="207" ht="15">
      <c r="A207" s="17" t="s">
        <v>77</v>
      </c>
    </row>
    <row r="208" spans="1:8" ht="15.75">
      <c r="A208" s="224" t="s">
        <v>162</v>
      </c>
      <c r="B208" s="227"/>
      <c r="C208" s="227"/>
      <c r="D208" s="227"/>
      <c r="E208" s="227"/>
      <c r="F208" s="227"/>
      <c r="G208" s="227"/>
      <c r="H208" s="162"/>
    </row>
    <row r="209" spans="1:8" ht="14.25">
      <c r="A209" s="10" t="s">
        <v>2</v>
      </c>
      <c r="B209" s="6" t="s">
        <v>161</v>
      </c>
      <c r="C209" s="6" t="s">
        <v>0</v>
      </c>
      <c r="D209" s="7" t="s">
        <v>1</v>
      </c>
      <c r="E209" s="30" t="s">
        <v>128</v>
      </c>
      <c r="F209" s="10" t="s">
        <v>3</v>
      </c>
      <c r="G209" s="30" t="s">
        <v>197</v>
      </c>
      <c r="H209" s="10"/>
    </row>
    <row r="210" spans="1:8" ht="15">
      <c r="A210" s="73" t="s">
        <v>70</v>
      </c>
      <c r="B210" s="74">
        <v>25</v>
      </c>
      <c r="C210" s="80" t="s">
        <v>78</v>
      </c>
      <c r="D210" s="74">
        <v>1</v>
      </c>
      <c r="E210" s="102">
        <v>25.2</v>
      </c>
      <c r="F210" s="103">
        <v>4</v>
      </c>
      <c r="G210" s="79">
        <f>E210+(E210*4%)</f>
        <v>26.208</v>
      </c>
      <c r="H210" s="16"/>
    </row>
    <row r="211" spans="1:8" ht="15">
      <c r="A211" s="73" t="s">
        <v>71</v>
      </c>
      <c r="B211" s="74">
        <v>25</v>
      </c>
      <c r="C211" s="75" t="s">
        <v>79</v>
      </c>
      <c r="D211" s="74">
        <v>1</v>
      </c>
      <c r="E211" s="82">
        <v>23.4</v>
      </c>
      <c r="F211" s="103">
        <v>4</v>
      </c>
      <c r="G211" s="79">
        <f>E211+(E211*4%)</f>
        <v>24.336</v>
      </c>
      <c r="H211" s="16"/>
    </row>
    <row r="212" spans="1:8" ht="15">
      <c r="A212" s="17" t="s">
        <v>82</v>
      </c>
      <c r="F212" s="63"/>
      <c r="G212" s="62"/>
      <c r="H212" s="18"/>
    </row>
  </sheetData>
  <sheetProtection password="CB2D" sheet="1"/>
  <mergeCells count="35">
    <mergeCell ref="A185:H185"/>
    <mergeCell ref="A202:G202"/>
    <mergeCell ref="A208:G208"/>
    <mergeCell ref="A190:H190"/>
    <mergeCell ref="A194:H194"/>
    <mergeCell ref="A195:H195"/>
    <mergeCell ref="A179:G179"/>
    <mergeCell ref="A11:H11"/>
    <mergeCell ref="A10:H10"/>
    <mergeCell ref="A13:H13"/>
    <mergeCell ref="A25:H25"/>
    <mergeCell ref="A46:H46"/>
    <mergeCell ref="A54:H54"/>
    <mergeCell ref="A89:H89"/>
    <mergeCell ref="A61:H61"/>
    <mergeCell ref="A71:H71"/>
    <mergeCell ref="A83:H83"/>
    <mergeCell ref="B84:G84"/>
    <mergeCell ref="A156:H156"/>
    <mergeCell ref="A151:H151"/>
    <mergeCell ref="A116:H116"/>
    <mergeCell ref="A125:H125"/>
    <mergeCell ref="A131:H131"/>
    <mergeCell ref="A117:H117"/>
    <mergeCell ref="A137:G137"/>
    <mergeCell ref="A27:H27"/>
    <mergeCell ref="B107:G107"/>
    <mergeCell ref="A141:H141"/>
    <mergeCell ref="A99:H99"/>
    <mergeCell ref="A78:H78"/>
    <mergeCell ref="A106:H106"/>
    <mergeCell ref="B63:G63"/>
    <mergeCell ref="B72:G72"/>
    <mergeCell ref="A39:H39"/>
    <mergeCell ref="A62:H62"/>
  </mergeCells>
  <printOptions horizontalCentered="1"/>
  <pageMargins left="0.15748031496062992" right="0.1968503937007874" top="0.4330708661417323" bottom="0.46" header="0.15748031496062992" footer="0.35433070866141736"/>
  <pageSetup horizontalDpi="600" verticalDpi="600" orientation="portrait" paperSize="9" scale="74" r:id="rId2"/>
  <headerFooter alignWithMargins="0">
    <oddFooter>&amp;R&amp;8Pagina &amp;P</oddFooter>
  </headerFooter>
  <rowBreaks count="3" manualBreakCount="3">
    <brk id="59" max="255" man="1"/>
    <brk id="105" max="255" man="1"/>
    <brk id="1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Nosari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Milano</dc:creator>
  <cp:keywords/>
  <dc:description/>
  <cp:lastModifiedBy>Confarti</cp:lastModifiedBy>
  <cp:lastPrinted>2012-08-02T14:45:29Z</cp:lastPrinted>
  <dcterms:created xsi:type="dcterms:W3CDTF">2001-06-11T16:06:20Z</dcterms:created>
  <dcterms:modified xsi:type="dcterms:W3CDTF">2013-02-13T15:11:19Z</dcterms:modified>
  <cp:category/>
  <cp:version/>
  <cp:contentType/>
  <cp:contentStatus/>
</cp:coreProperties>
</file>